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<sst xmlns="http://schemas.openxmlformats.org/spreadsheetml/2006/main" count="68" uniqueCount="38">
  <si>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2009.a</t>
  </si>
  <si>
    <t>2010.a</t>
  </si>
  <si>
    <t>2011.a</t>
  </si>
  <si>
    <t>aasta</t>
  </si>
  <si>
    <t>MTÜ
Lasteaed 
Väike
Pauline</t>
  </si>
  <si>
    <t>(rahastatud 
keskmine)
laste arv</t>
  </si>
  <si>
    <t>175 eurot</t>
  </si>
  <si>
    <t>140 eurot</t>
  </si>
  <si>
    <t>kokku</t>
  </si>
  <si>
    <t>aastas
keskmine
rühmade arv</t>
  </si>
  <si>
    <t>OÜ 
Remante 
Era-
lasteaed Cipollino</t>
  </si>
  <si>
    <t>MTÜ
Tartu 
Inter-
national
School
Tartu
Rahvus-
vaheline
Lasteaed</t>
  </si>
  <si>
    <t>MTÜ
TEHES 
Era-
lasteaed
TERAKE</t>
  </si>
  <si>
    <t>näitaja/ 
asutus</t>
  </si>
  <si>
    <t>kogu
toetus-
summa 
aastas 
(tegevus-
toetus
ja invest.
toetus) €</t>
  </si>
  <si>
    <t>ühekordne toetus
Päästeameti
ettekirjutuste täitmiseks ja 
investeerimis-
toetuse
summa 
aastas €</t>
  </si>
  <si>
    <t>2 205 krooni st 141 eurot</t>
  </si>
  <si>
    <t>2 820 krooni st 180 eurot</t>
  </si>
  <si>
    <t>1 470 krooni st 94 eurot</t>
  </si>
  <si>
    <t>2 200 krooni st 141 eurot</t>
  </si>
  <si>
    <t>ca 115€/
150 €</t>
  </si>
  <si>
    <t>ca 76€/
153 €</t>
  </si>
  <si>
    <t>ca 
136 €</t>
  </si>
  <si>
    <t>ca 
56 €</t>
  </si>
  <si>
    <t>2012.a</t>
  </si>
  <si>
    <t>182 eurot</t>
  </si>
  <si>
    <t>146 eurot</t>
  </si>
  <si>
    <t xml:space="preserve">tegevus-
toetuse 
summa
sõime-ealise lapse kohta kuus </t>
  </si>
  <si>
    <t>2012.a
9 kuud</t>
  </si>
  <si>
    <t>ca 
124 €</t>
  </si>
  <si>
    <t>ca 125€/
160 €</t>
  </si>
  <si>
    <t>vanem 
tasub 
kuus €</t>
  </si>
  <si>
    <t>MTÜ
Päkapikk
Era-
laste-
aed</t>
  </si>
  <si>
    <t>MTÜ
Puhhi
Lapsehoid
Era-
laste-
aed 
Puhhi</t>
  </si>
  <si>
    <t xml:space="preserve">OÜ
Väike
Karu
Era-
laste-
aed </t>
  </si>
  <si>
    <t>MTÜ
Tartu
Katoliku
Haridus-
Keskuse 
Era-
laste-
aed</t>
  </si>
  <si>
    <t>OÜ Sverresson
Anni 
Laste-
aed</t>
  </si>
  <si>
    <t xml:space="preserve">tegevus-
toetuse 
summa
aia-ealise 
lapse kohta kuus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</si>
</sst>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165" fontId="2" fillId="0" borderId="0" xfId="39" applyNumberFormat="1" applyFont="1" applyBorder="1" applyAlignment="1">
      <alignment/>
    </xf>
    <xf numFmtId="43" fontId="2" fillId="0" borderId="0" xfId="39" applyFont="1" applyAlignment="1">
      <alignment/>
    </xf>
    <xf numFmtId="0" fontId="2" fillId="0" borderId="0" xfId="0" applyFont="1" applyAlignment="1">
      <alignment/>
    </xf>
    <xf numFmtId="164" fontId="2" fillId="0" borderId="0" xfId="39" applyNumberFormat="1" applyFont="1" applyBorder="1" applyAlignment="1">
      <alignment horizontal="center"/>
    </xf>
    <xf numFmtId="164" fontId="2" fillId="0" borderId="0" xfId="39" applyNumberFormat="1" applyFont="1" applyBorder="1" applyAlignment="1">
      <alignment/>
    </xf>
    <xf numFmtId="165" fontId="2" fillId="0" borderId="0" xfId="39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4" xfId="39" applyNumberFormat="1" applyFont="1" applyBorder="1" applyAlignment="1">
      <alignment/>
    </xf>
    <xf numFmtId="165" fontId="4" fillId="0" borderId="13" xfId="39" applyNumberFormat="1" applyFont="1" applyBorder="1" applyAlignment="1">
      <alignment/>
    </xf>
    <xf numFmtId="165" fontId="4" fillId="0" borderId="15" xfId="39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65" fontId="4" fillId="0" borderId="0" xfId="39" applyNumberFormat="1" applyFont="1" applyBorder="1" applyAlignment="1">
      <alignment/>
    </xf>
    <xf numFmtId="165" fontId="4" fillId="0" borderId="16" xfId="39" applyNumberFormat="1" applyFont="1" applyBorder="1" applyAlignment="1">
      <alignment/>
    </xf>
    <xf numFmtId="165" fontId="4" fillId="0" borderId="17" xfId="39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165" fontId="4" fillId="0" borderId="19" xfId="39" applyNumberFormat="1" applyFont="1" applyBorder="1" applyAlignment="1">
      <alignment/>
    </xf>
    <xf numFmtId="165" fontId="4" fillId="0" borderId="18" xfId="39" applyNumberFormat="1" applyFont="1" applyBorder="1" applyAlignment="1">
      <alignment/>
    </xf>
    <xf numFmtId="165" fontId="4" fillId="0" borderId="20" xfId="39" applyNumberFormat="1" applyFont="1" applyBorder="1" applyAlignment="1">
      <alignment/>
    </xf>
    <xf numFmtId="164" fontId="4" fillId="0" borderId="13" xfId="39" applyNumberFormat="1" applyFont="1" applyBorder="1" applyAlignment="1">
      <alignment/>
    </xf>
    <xf numFmtId="164" fontId="4" fillId="0" borderId="13" xfId="39" applyNumberFormat="1" applyFont="1" applyBorder="1" applyAlignment="1">
      <alignment horizontal="center"/>
    </xf>
    <xf numFmtId="164" fontId="4" fillId="0" borderId="15" xfId="39" applyNumberFormat="1" applyFont="1" applyBorder="1" applyAlignment="1">
      <alignment horizontal="center"/>
    </xf>
    <xf numFmtId="164" fontId="4" fillId="0" borderId="17" xfId="39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0" xfId="39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5" fontId="4" fillId="0" borderId="11" xfId="39" applyNumberFormat="1" applyFont="1" applyFill="1" applyBorder="1" applyAlignment="1">
      <alignment horizontal="center"/>
    </xf>
    <xf numFmtId="165" fontId="4" fillId="0" borderId="22" xfId="39" applyNumberFormat="1" applyFont="1" applyBorder="1" applyAlignment="1">
      <alignment horizontal="center"/>
    </xf>
    <xf numFmtId="165" fontId="4" fillId="0" borderId="0" xfId="39" applyNumberFormat="1" applyFont="1" applyBorder="1" applyAlignment="1">
      <alignment horizontal="center"/>
    </xf>
    <xf numFmtId="165" fontId="4" fillId="0" borderId="17" xfId="39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165" fontId="4" fillId="0" borderId="23" xfId="39" applyNumberFormat="1" applyFont="1" applyBorder="1" applyAlignment="1">
      <alignment horizontal="center"/>
    </xf>
    <xf numFmtId="165" fontId="4" fillId="0" borderId="19" xfId="39" applyNumberFormat="1" applyFont="1" applyBorder="1" applyAlignment="1">
      <alignment horizontal="center"/>
    </xf>
    <xf numFmtId="165" fontId="4" fillId="0" borderId="20" xfId="39" applyNumberFormat="1" applyFont="1" applyBorder="1" applyAlignment="1">
      <alignment horizontal="center"/>
    </xf>
    <xf numFmtId="165" fontId="4" fillId="0" borderId="21" xfId="39" applyNumberFormat="1" applyFont="1" applyBorder="1" applyAlignment="1">
      <alignment horizontal="center"/>
    </xf>
    <xf numFmtId="165" fontId="4" fillId="0" borderId="14" xfId="39" applyNumberFormat="1" applyFont="1" applyBorder="1" applyAlignment="1">
      <alignment horizontal="center"/>
    </xf>
    <xf numFmtId="165" fontId="4" fillId="0" borderId="15" xfId="39" applyNumberFormat="1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:K27"/>
    </sheetView>
  </sheetViews>
  <sheetFormatPr defaultColWidth="9.140625" defaultRowHeight="12.75"/>
  <cols>
    <col min="1" max="1" width="11.57421875" style="5" customWidth="1"/>
    <col min="2" max="2" width="6.421875" style="10" customWidth="1"/>
    <col min="3" max="3" width="8.28125" style="5" customWidth="1"/>
    <col min="4" max="4" width="9.28125" style="5" customWidth="1"/>
    <col min="5" max="5" width="8.28125" style="5" customWidth="1"/>
    <col min="6" max="6" width="9.28125" style="5" customWidth="1"/>
    <col min="7" max="7" width="9.7109375" style="5" customWidth="1"/>
    <col min="8" max="9" width="9.00390625" style="5" customWidth="1"/>
    <col min="10" max="11" width="8.8515625" style="5" customWidth="1"/>
    <col min="12" max="12" width="9.28125" style="5" customWidth="1"/>
    <col min="13" max="13" width="12.00390625" style="5" customWidth="1"/>
    <col min="14" max="16384" width="9.140625" style="5" customWidth="1"/>
  </cols>
  <sheetData>
    <row r="1" spans="1:13" s="2" customFormat="1" ht="103.5" customHeight="1">
      <c r="A1" s="12" t="s">
        <v>13</v>
      </c>
      <c r="B1" s="14" t="s">
        <v>3</v>
      </c>
      <c r="C1" s="11" t="s">
        <v>4</v>
      </c>
      <c r="D1" s="12" t="s">
        <v>36</v>
      </c>
      <c r="E1" s="12" t="s">
        <v>10</v>
      </c>
      <c r="F1" s="12" t="s">
        <v>12</v>
      </c>
      <c r="G1" s="12" t="s">
        <v>35</v>
      </c>
      <c r="H1" s="12" t="s">
        <v>11</v>
      </c>
      <c r="I1" s="12" t="s">
        <v>32</v>
      </c>
      <c r="J1" s="12" t="s">
        <v>33</v>
      </c>
      <c r="K1" s="13" t="s">
        <v>34</v>
      </c>
      <c r="L1" s="1"/>
      <c r="M1" s="2" t="s">
        <v>8</v>
      </c>
    </row>
    <row r="2" spans="1:13" ht="12">
      <c r="A2" s="43" t="s">
        <v>5</v>
      </c>
      <c r="B2" s="15" t="s">
        <v>0</v>
      </c>
      <c r="C2" s="16">
        <v>48</v>
      </c>
      <c r="D2" s="17">
        <v>22</v>
      </c>
      <c r="E2" s="17">
        <v>18</v>
      </c>
      <c r="F2" s="17">
        <v>18</v>
      </c>
      <c r="G2" s="17">
        <v>19</v>
      </c>
      <c r="H2" s="17">
        <v>4</v>
      </c>
      <c r="I2" s="17">
        <v>3</v>
      </c>
      <c r="J2" s="17">
        <v>0</v>
      </c>
      <c r="K2" s="18">
        <v>0</v>
      </c>
      <c r="L2" s="3"/>
      <c r="M2" s="4">
        <f aca="true" t="shared" si="0" ref="M2:M9">SUM(C2:K2)</f>
        <v>132</v>
      </c>
    </row>
    <row r="3" spans="1:13" ht="12">
      <c r="A3" s="44"/>
      <c r="B3" s="19" t="s">
        <v>1</v>
      </c>
      <c r="C3" s="20">
        <v>47</v>
      </c>
      <c r="D3" s="21">
        <v>24</v>
      </c>
      <c r="E3" s="21">
        <v>18</v>
      </c>
      <c r="F3" s="21">
        <v>72</v>
      </c>
      <c r="G3" s="21">
        <v>63</v>
      </c>
      <c r="H3" s="21">
        <v>8</v>
      </c>
      <c r="I3" s="21">
        <v>0</v>
      </c>
      <c r="J3" s="21">
        <v>34</v>
      </c>
      <c r="K3" s="22">
        <v>0</v>
      </c>
      <c r="L3" s="3"/>
      <c r="M3" s="4">
        <f t="shared" si="0"/>
        <v>266</v>
      </c>
    </row>
    <row r="4" spans="1:13" ht="12">
      <c r="A4" s="44"/>
      <c r="B4" s="19" t="s">
        <v>2</v>
      </c>
      <c r="C4" s="20">
        <v>47</v>
      </c>
      <c r="D4" s="21">
        <v>27</v>
      </c>
      <c r="E4" s="21">
        <v>18</v>
      </c>
      <c r="F4" s="21">
        <v>74</v>
      </c>
      <c r="G4" s="21">
        <v>65</v>
      </c>
      <c r="H4" s="21">
        <v>11</v>
      </c>
      <c r="I4" s="21">
        <v>0</v>
      </c>
      <c r="J4" s="21">
        <v>36</v>
      </c>
      <c r="K4" s="22">
        <v>10</v>
      </c>
      <c r="L4" s="3"/>
      <c r="M4" s="4">
        <f t="shared" si="0"/>
        <v>288</v>
      </c>
    </row>
    <row r="5" spans="1:13" ht="22.5">
      <c r="A5" s="45"/>
      <c r="B5" s="23" t="s">
        <v>28</v>
      </c>
      <c r="C5" s="24">
        <v>47</v>
      </c>
      <c r="D5" s="25">
        <v>27</v>
      </c>
      <c r="E5" s="25">
        <v>18</v>
      </c>
      <c r="F5" s="25">
        <v>74</v>
      </c>
      <c r="G5" s="25">
        <v>65</v>
      </c>
      <c r="H5" s="25">
        <v>0</v>
      </c>
      <c r="I5" s="25">
        <v>0</v>
      </c>
      <c r="J5" s="25">
        <v>36</v>
      </c>
      <c r="K5" s="26">
        <v>88</v>
      </c>
      <c r="L5" s="3"/>
      <c r="M5" s="4">
        <f t="shared" si="0"/>
        <v>355</v>
      </c>
    </row>
    <row r="6" spans="1:13" ht="12">
      <c r="A6" s="43" t="s">
        <v>9</v>
      </c>
      <c r="B6" s="15" t="s">
        <v>0</v>
      </c>
      <c r="C6" s="16">
        <v>3</v>
      </c>
      <c r="D6" s="17">
        <v>2</v>
      </c>
      <c r="E6" s="17">
        <v>2</v>
      </c>
      <c r="F6" s="17">
        <v>1</v>
      </c>
      <c r="G6" s="17">
        <v>1</v>
      </c>
      <c r="H6" s="17">
        <v>1</v>
      </c>
      <c r="I6" s="27">
        <v>0.2</v>
      </c>
      <c r="J6" s="28">
        <v>0</v>
      </c>
      <c r="K6" s="29">
        <v>0</v>
      </c>
      <c r="L6" s="6"/>
      <c r="M6" s="4">
        <f t="shared" si="0"/>
        <v>10.2</v>
      </c>
    </row>
    <row r="7" spans="1:13" ht="12">
      <c r="A7" s="44"/>
      <c r="B7" s="19" t="s">
        <v>1</v>
      </c>
      <c r="C7" s="20">
        <v>3</v>
      </c>
      <c r="D7" s="21">
        <v>2</v>
      </c>
      <c r="E7" s="21">
        <v>1</v>
      </c>
      <c r="F7" s="21">
        <v>4</v>
      </c>
      <c r="G7" s="21">
        <v>3</v>
      </c>
      <c r="H7" s="21">
        <v>2</v>
      </c>
      <c r="I7" s="21">
        <v>0</v>
      </c>
      <c r="J7" s="21">
        <v>2</v>
      </c>
      <c r="K7" s="30">
        <v>0</v>
      </c>
      <c r="L7" s="7"/>
      <c r="M7" s="4">
        <f t="shared" si="0"/>
        <v>17</v>
      </c>
    </row>
    <row r="8" spans="1:13" ht="12">
      <c r="A8" s="44"/>
      <c r="B8" s="19" t="s">
        <v>2</v>
      </c>
      <c r="C8" s="20">
        <v>3</v>
      </c>
      <c r="D8" s="21">
        <v>2</v>
      </c>
      <c r="E8" s="21">
        <v>1</v>
      </c>
      <c r="F8" s="21">
        <v>4</v>
      </c>
      <c r="G8" s="21">
        <v>3</v>
      </c>
      <c r="H8" s="21">
        <v>2</v>
      </c>
      <c r="I8" s="21">
        <v>0</v>
      </c>
      <c r="J8" s="21">
        <v>2</v>
      </c>
      <c r="K8" s="30">
        <v>0.5</v>
      </c>
      <c r="L8" s="7"/>
      <c r="M8" s="4">
        <f t="shared" si="0"/>
        <v>17.5</v>
      </c>
    </row>
    <row r="9" spans="1:13" ht="22.5">
      <c r="A9" s="45"/>
      <c r="B9" s="23" t="s">
        <v>28</v>
      </c>
      <c r="C9" s="20">
        <v>3</v>
      </c>
      <c r="D9" s="21">
        <v>2</v>
      </c>
      <c r="E9" s="21">
        <v>1</v>
      </c>
      <c r="F9" s="21">
        <v>4</v>
      </c>
      <c r="G9" s="21">
        <v>3</v>
      </c>
      <c r="H9" s="21">
        <v>0</v>
      </c>
      <c r="I9" s="21">
        <v>0</v>
      </c>
      <c r="J9" s="21">
        <v>2</v>
      </c>
      <c r="K9" s="30">
        <v>4.5</v>
      </c>
      <c r="L9" s="7"/>
      <c r="M9" s="4">
        <f t="shared" si="0"/>
        <v>19.5</v>
      </c>
    </row>
    <row r="10" spans="1:12" ht="21.75" customHeight="1">
      <c r="A10" s="43" t="s">
        <v>27</v>
      </c>
      <c r="B10" s="31" t="s">
        <v>0</v>
      </c>
      <c r="C10" s="51" t="s">
        <v>16</v>
      </c>
      <c r="D10" s="52"/>
      <c r="E10" s="52"/>
      <c r="F10" s="52"/>
      <c r="G10" s="52"/>
      <c r="H10" s="52"/>
      <c r="I10" s="52"/>
      <c r="J10" s="52"/>
      <c r="K10" s="53"/>
      <c r="L10" s="8"/>
    </row>
    <row r="11" spans="1:12" ht="24.75" customHeight="1">
      <c r="A11" s="46"/>
      <c r="B11" s="32" t="s">
        <v>1</v>
      </c>
      <c r="C11" s="40" t="s">
        <v>17</v>
      </c>
      <c r="D11" s="41"/>
      <c r="E11" s="41"/>
      <c r="F11" s="41"/>
      <c r="G11" s="41"/>
      <c r="H11" s="41"/>
      <c r="I11" s="41"/>
      <c r="J11" s="41"/>
      <c r="K11" s="42"/>
      <c r="L11" s="8"/>
    </row>
    <row r="12" spans="1:12" ht="18" customHeight="1">
      <c r="A12" s="46"/>
      <c r="B12" s="32" t="s">
        <v>2</v>
      </c>
      <c r="C12" s="40" t="s">
        <v>6</v>
      </c>
      <c r="D12" s="41"/>
      <c r="E12" s="41"/>
      <c r="F12" s="41"/>
      <c r="G12" s="41"/>
      <c r="H12" s="41"/>
      <c r="I12" s="41"/>
      <c r="J12" s="41"/>
      <c r="K12" s="42"/>
      <c r="L12" s="8"/>
    </row>
    <row r="13" spans="1:12" ht="13.5" customHeight="1">
      <c r="A13" s="47"/>
      <c r="B13" s="33" t="s">
        <v>24</v>
      </c>
      <c r="C13" s="48" t="s">
        <v>25</v>
      </c>
      <c r="D13" s="49"/>
      <c r="E13" s="49"/>
      <c r="F13" s="49"/>
      <c r="G13" s="49"/>
      <c r="H13" s="49"/>
      <c r="I13" s="49"/>
      <c r="J13" s="49"/>
      <c r="K13" s="50"/>
      <c r="L13" s="8"/>
    </row>
    <row r="14" spans="1:12" ht="18" customHeight="1">
      <c r="A14" s="43" t="s">
        <v>37</v>
      </c>
      <c r="B14" s="31" t="s">
        <v>0</v>
      </c>
      <c r="C14" s="40" t="s">
        <v>18</v>
      </c>
      <c r="D14" s="41"/>
      <c r="E14" s="41"/>
      <c r="F14" s="41"/>
      <c r="G14" s="41"/>
      <c r="H14" s="41"/>
      <c r="I14" s="41"/>
      <c r="J14" s="41"/>
      <c r="K14" s="42"/>
      <c r="L14" s="8"/>
    </row>
    <row r="15" spans="1:12" ht="17.25" customHeight="1">
      <c r="A15" s="46"/>
      <c r="B15" s="32" t="s">
        <v>1</v>
      </c>
      <c r="C15" s="40" t="s">
        <v>19</v>
      </c>
      <c r="D15" s="41"/>
      <c r="E15" s="41"/>
      <c r="F15" s="41"/>
      <c r="G15" s="41"/>
      <c r="H15" s="41"/>
      <c r="I15" s="41"/>
      <c r="J15" s="41"/>
      <c r="K15" s="42"/>
      <c r="L15" s="8"/>
    </row>
    <row r="16" spans="1:12" ht="15.75" customHeight="1">
      <c r="A16" s="46"/>
      <c r="B16" s="32" t="s">
        <v>2</v>
      </c>
      <c r="C16" s="40" t="s">
        <v>7</v>
      </c>
      <c r="D16" s="41"/>
      <c r="E16" s="41"/>
      <c r="F16" s="41"/>
      <c r="G16" s="41"/>
      <c r="H16" s="41"/>
      <c r="I16" s="41"/>
      <c r="J16" s="41"/>
      <c r="K16" s="42"/>
      <c r="L16" s="8"/>
    </row>
    <row r="17" spans="1:12" ht="25.5" customHeight="1">
      <c r="A17" s="47"/>
      <c r="B17" s="33" t="s">
        <v>24</v>
      </c>
      <c r="C17" s="48" t="s">
        <v>26</v>
      </c>
      <c r="D17" s="49"/>
      <c r="E17" s="49"/>
      <c r="F17" s="49"/>
      <c r="G17" s="49"/>
      <c r="H17" s="49"/>
      <c r="I17" s="49"/>
      <c r="J17" s="49"/>
      <c r="K17" s="50"/>
      <c r="L17" s="8"/>
    </row>
    <row r="18" spans="1:13" ht="20.25" customHeight="1">
      <c r="A18" s="43" t="s">
        <v>15</v>
      </c>
      <c r="B18" s="15" t="s">
        <v>0</v>
      </c>
      <c r="C18" s="21">
        <v>0</v>
      </c>
      <c r="D18" s="20">
        <v>0</v>
      </c>
      <c r="E18" s="21">
        <v>0</v>
      </c>
      <c r="F18" s="20">
        <v>51768</v>
      </c>
      <c r="G18" s="21">
        <v>26964</v>
      </c>
      <c r="H18" s="20">
        <v>0</v>
      </c>
      <c r="I18" s="21">
        <v>0</v>
      </c>
      <c r="J18" s="30">
        <v>0</v>
      </c>
      <c r="K18" s="30"/>
      <c r="L18" s="7"/>
      <c r="M18" s="9">
        <f aca="true" t="shared" si="1" ref="M18:M25">SUM(C18:K18)</f>
        <v>78732</v>
      </c>
    </row>
    <row r="19" spans="1:13" ht="27" customHeight="1">
      <c r="A19" s="46"/>
      <c r="B19" s="19" t="s">
        <v>1</v>
      </c>
      <c r="C19" s="21">
        <v>5113</v>
      </c>
      <c r="D19" s="20">
        <v>0</v>
      </c>
      <c r="E19" s="21">
        <v>1917</v>
      </c>
      <c r="F19" s="20">
        <v>51768</v>
      </c>
      <c r="G19" s="21">
        <v>76572</v>
      </c>
      <c r="H19" s="20">
        <v>0</v>
      </c>
      <c r="I19" s="21">
        <v>0</v>
      </c>
      <c r="J19" s="22">
        <v>51768</v>
      </c>
      <c r="K19" s="30"/>
      <c r="L19" s="7"/>
      <c r="M19" s="9">
        <f t="shared" si="1"/>
        <v>187138</v>
      </c>
    </row>
    <row r="20" spans="1:13" ht="24.75" customHeight="1">
      <c r="A20" s="46"/>
      <c r="B20" s="19" t="s">
        <v>2</v>
      </c>
      <c r="C20" s="21"/>
      <c r="D20" s="20"/>
      <c r="E20" s="21"/>
      <c r="F20" s="20"/>
      <c r="G20" s="21"/>
      <c r="H20" s="20"/>
      <c r="I20" s="21"/>
      <c r="J20" s="22"/>
      <c r="K20" s="22">
        <v>28760</v>
      </c>
      <c r="L20" s="7"/>
      <c r="M20" s="9">
        <f t="shared" si="1"/>
        <v>28760</v>
      </c>
    </row>
    <row r="21" spans="1:13" ht="37.5" customHeight="1">
      <c r="A21" s="47"/>
      <c r="B21" s="23" t="s">
        <v>28</v>
      </c>
      <c r="C21" s="25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34">
        <v>0</v>
      </c>
      <c r="K21" s="26">
        <v>28760</v>
      </c>
      <c r="L21" s="3"/>
      <c r="M21" s="9">
        <f t="shared" si="1"/>
        <v>28760</v>
      </c>
    </row>
    <row r="22" spans="1:13" ht="26.25" customHeight="1">
      <c r="A22" s="43" t="s">
        <v>14</v>
      </c>
      <c r="B22" s="15" t="s">
        <v>0</v>
      </c>
      <c r="C22" s="17">
        <v>56370</v>
      </c>
      <c r="D22" s="20">
        <v>39753</v>
      </c>
      <c r="E22" s="17">
        <v>26306</v>
      </c>
      <c r="F22" s="20">
        <f>25181+51768</f>
        <v>76949</v>
      </c>
      <c r="G22" s="17">
        <f>23727+26964</f>
        <v>50691</v>
      </c>
      <c r="H22" s="20">
        <v>4506</v>
      </c>
      <c r="I22" s="17">
        <v>4218</v>
      </c>
      <c r="J22" s="22">
        <v>0</v>
      </c>
      <c r="K22" s="22">
        <v>0</v>
      </c>
      <c r="L22" s="3"/>
      <c r="M22" s="9">
        <f t="shared" si="1"/>
        <v>258793</v>
      </c>
    </row>
    <row r="23" spans="1:13" ht="22.5" customHeight="1">
      <c r="A23" s="46"/>
      <c r="B23" s="19" t="s">
        <v>1</v>
      </c>
      <c r="C23" s="21">
        <f>80682+5113</f>
        <v>85795</v>
      </c>
      <c r="D23" s="20">
        <v>58447</v>
      </c>
      <c r="E23" s="21">
        <f>39382+1917</f>
        <v>41299</v>
      </c>
      <c r="F23" s="20">
        <f>145079+51768</f>
        <v>196847</v>
      </c>
      <c r="G23" s="21">
        <f>105250+76572</f>
        <v>181822</v>
      </c>
      <c r="H23" s="20">
        <v>8666</v>
      </c>
      <c r="I23" s="21">
        <v>0</v>
      </c>
      <c r="J23" s="22">
        <f>58882+51768</f>
        <v>110650</v>
      </c>
      <c r="K23" s="22">
        <v>0</v>
      </c>
      <c r="L23" s="3"/>
      <c r="M23" s="9">
        <f t="shared" si="1"/>
        <v>683526</v>
      </c>
    </row>
    <row r="24" spans="1:13" ht="22.5" customHeight="1">
      <c r="A24" s="46"/>
      <c r="B24" s="19" t="s">
        <v>2</v>
      </c>
      <c r="C24" s="21">
        <v>80150</v>
      </c>
      <c r="D24" s="20">
        <v>62415</v>
      </c>
      <c r="E24" s="21">
        <v>35875</v>
      </c>
      <c r="F24" s="20">
        <v>128638</v>
      </c>
      <c r="G24" s="21">
        <v>110858</v>
      </c>
      <c r="H24" s="20">
        <v>17680</v>
      </c>
      <c r="I24" s="21">
        <v>0</v>
      </c>
      <c r="J24" s="22">
        <v>68425</v>
      </c>
      <c r="K24" s="22">
        <v>48465</v>
      </c>
      <c r="L24" s="3"/>
      <c r="M24" s="9">
        <f t="shared" si="1"/>
        <v>552506</v>
      </c>
    </row>
    <row r="25" spans="1:13" ht="35.25" customHeight="1">
      <c r="A25" s="47"/>
      <c r="B25" s="35" t="s">
        <v>24</v>
      </c>
      <c r="C25" s="25">
        <v>62600</v>
      </c>
      <c r="D25" s="24">
        <v>45900</v>
      </c>
      <c r="E25" s="25">
        <v>25900</v>
      </c>
      <c r="F25" s="24">
        <v>99800</v>
      </c>
      <c r="G25" s="25">
        <v>89000</v>
      </c>
      <c r="H25" s="24">
        <v>0</v>
      </c>
      <c r="I25" s="25">
        <v>0</v>
      </c>
      <c r="J25" s="26">
        <v>52300</v>
      </c>
      <c r="K25" s="26">
        <v>138800</v>
      </c>
      <c r="L25" s="3"/>
      <c r="M25" s="9">
        <f t="shared" si="1"/>
        <v>514300</v>
      </c>
    </row>
    <row r="26" spans="1:11" ht="33.75">
      <c r="A26" s="36" t="s">
        <v>31</v>
      </c>
      <c r="B26" s="37" t="s">
        <v>2</v>
      </c>
      <c r="C26" s="38" t="s">
        <v>22</v>
      </c>
      <c r="D26" s="38" t="s">
        <v>21</v>
      </c>
      <c r="E26" s="38" t="s">
        <v>20</v>
      </c>
      <c r="F26" s="38" t="s">
        <v>23</v>
      </c>
      <c r="G26" s="38" t="s">
        <v>23</v>
      </c>
      <c r="H26" s="39">
        <v>0</v>
      </c>
      <c r="I26" s="39">
        <v>0</v>
      </c>
      <c r="J26" s="38" t="s">
        <v>23</v>
      </c>
      <c r="K26" s="38" t="s">
        <v>23</v>
      </c>
    </row>
    <row r="27" spans="1:11" ht="33.75">
      <c r="A27" s="36" t="s">
        <v>31</v>
      </c>
      <c r="B27" s="37" t="s">
        <v>24</v>
      </c>
      <c r="C27" s="38" t="s">
        <v>29</v>
      </c>
      <c r="D27" s="38" t="s">
        <v>21</v>
      </c>
      <c r="E27" s="38" t="s">
        <v>30</v>
      </c>
      <c r="F27" s="38" t="s">
        <v>23</v>
      </c>
      <c r="G27" s="38" t="s">
        <v>23</v>
      </c>
      <c r="H27" s="39">
        <v>0</v>
      </c>
      <c r="I27" s="39">
        <v>0</v>
      </c>
      <c r="J27" s="38" t="s">
        <v>23</v>
      </c>
      <c r="K27" s="38" t="s">
        <v>23</v>
      </c>
    </row>
  </sheetData>
  <sheetProtection/>
  <mergeCells count="14">
    <mergeCell ref="C10:K10"/>
    <mergeCell ref="C11:K11"/>
    <mergeCell ref="C13:K13"/>
    <mergeCell ref="C14:K14"/>
    <mergeCell ref="C12:K12"/>
    <mergeCell ref="C16:K16"/>
    <mergeCell ref="A2:A5"/>
    <mergeCell ref="A6:A9"/>
    <mergeCell ref="A18:A21"/>
    <mergeCell ref="A22:A25"/>
    <mergeCell ref="C15:K15"/>
    <mergeCell ref="C17:K17"/>
    <mergeCell ref="A10:A13"/>
    <mergeCell ref="A14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</dc:creator>
  <cp:keywords/>
  <dc:description/>
  <cp:lastModifiedBy>ANNEJ</cp:lastModifiedBy>
  <dcterms:created xsi:type="dcterms:W3CDTF">2012-03-28T12:50:04Z</dcterms:created>
  <dcterms:modified xsi:type="dcterms:W3CDTF">2012-09-19T13:18:14Z</dcterms:modified>
  <cp:category/>
  <cp:version/>
  <cp:contentType/>
  <cp:contentStatus/>
</cp:coreProperties>
</file>