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30" windowHeight="126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<sst xmlns="http://schemas.openxmlformats.org/spreadsheetml/2006/main" count="373" uniqueCount="299">
  <si>
    <t>Jaotamata osa</t>
  </si>
  <si>
    <t>Projektid kokku</t>
  </si>
  <si>
    <t>Juriidiline isik</t>
  </si>
  <si>
    <t>Kogu eelarve</t>
  </si>
  <si>
    <t>Mainesündmused kokku</t>
  </si>
  <si>
    <t>Allasutuste projektid kokku</t>
  </si>
  <si>
    <t>Kunst, näitused kokku</t>
  </si>
  <si>
    <t>Teater, foto, film, kirjandus kokku</t>
  </si>
  <si>
    <t>Kontserttegevus kokku</t>
  </si>
  <si>
    <t>Tants ja võimlemine kokku</t>
  </si>
  <si>
    <t>Rahvakultuur kokku</t>
  </si>
  <si>
    <t>Muud projektid (festival, klubi)</t>
  </si>
  <si>
    <t>Muud projektid (festival, klubi) kokku</t>
  </si>
  <si>
    <t>Investeeringud kokku</t>
  </si>
  <si>
    <t>Ettekanded, seminarid, koolitused kokku</t>
  </si>
  <si>
    <t>Muu kokku</t>
  </si>
  <si>
    <t>Mittetulundusühing Dilidon</t>
  </si>
  <si>
    <t>Liisa Sooleppi rõivakollektsiooni loomine ja esitlus rahvusvahelisel moedisainerite konkursil "Habitus Baltija 2010"</t>
  </si>
  <si>
    <t>mittetulundusühing Noorteraadio Klubi</t>
  </si>
  <si>
    <t>Pimedate noormeeste ansambli Tume plaadi väljaandmine</t>
  </si>
  <si>
    <t>mittetulundusühing MADLI</t>
  </si>
  <si>
    <t>Eesti vanad lastelaulud</t>
  </si>
  <si>
    <t>Eesti Kirjanduse Selts</t>
  </si>
  <si>
    <t>Tartu tõlkijate seminarid</t>
  </si>
  <si>
    <t>Kirjanduse aastaülevaadete ettekandekoosolek</t>
  </si>
  <si>
    <t>Tartumaa rahvakultuuriümarlaud</t>
  </si>
  <si>
    <t>Tomy Törneri meistriklass rivitrummidele</t>
  </si>
  <si>
    <t>Muu</t>
  </si>
  <si>
    <t>Elke Unt</t>
  </si>
  <si>
    <t>CD-plaadi salvestamine ja väljaandmine</t>
  </si>
  <si>
    <t>Näitlejakoolituse korraldamine Vilde teatris</t>
  </si>
  <si>
    <t>MTÜ Ruumiloojad</t>
  </si>
  <si>
    <t>Maailmakohvik ? heade mõtete koht</t>
  </si>
  <si>
    <t>Loomemajanduse klastri moodustamine ja koolitus</t>
  </si>
  <si>
    <t>Tartu Lastekunstikool</t>
  </si>
  <si>
    <t>Tartu Lastekunstikooli galerii järjepidev näitusetegevus aastal 2010</t>
  </si>
  <si>
    <t>Ettekanded, seminarid, koolituste korraldamine</t>
  </si>
  <si>
    <t>Äriplaani koolitus</t>
  </si>
  <si>
    <t>Loomemajanduse loengusari</t>
  </si>
  <si>
    <t>Vanemuise Selts</t>
  </si>
  <si>
    <t>Vanemuise Selts rahvusliku kasvatuse arendajana aastal 2010</t>
  </si>
  <si>
    <t>Tartu Kõrgema Kunstikooli galerii videogalerii</t>
  </si>
  <si>
    <t>mittetulundusühing Tartu Memento</t>
  </si>
  <si>
    <t>Represseeritute mälestus- ja leinapäevade tähistamine</t>
  </si>
  <si>
    <t>Investeeringud</t>
  </si>
  <si>
    <t>Noorte Rahvakultuuriselts "Sinimaniseele"</t>
  </si>
  <si>
    <t xml:space="preserve">Rahvarõivakomplektide uuendamine </t>
  </si>
  <si>
    <t xml:space="preserve">Rahvarõivad TRAKS- väikekandleringi </t>
  </si>
  <si>
    <t>Baritonsaksofoni soetamine Tartu Saksikoorile</t>
  </si>
  <si>
    <t>Tartu Kõrgema Kunstikooli galerii Noorus infrastruktuuri arendamine</t>
  </si>
  <si>
    <t>KLUBI PLINK PLONK</t>
  </si>
  <si>
    <t>Uue Kunsti Päevad 2010</t>
  </si>
  <si>
    <t>Mittetulundusühing Tartu Kultuuritehas</t>
  </si>
  <si>
    <t>Tartu Kultuuritehas</t>
  </si>
  <si>
    <t>Genialistide Klubi 2010</t>
  </si>
  <si>
    <t>Tartu Käsitööklubi</t>
  </si>
  <si>
    <t>Tartu Käsitööklubi 15</t>
  </si>
  <si>
    <t>Mooste KülalisStuudio</t>
  </si>
  <si>
    <t>MoKS Tartus</t>
  </si>
  <si>
    <t>Tartu Poistekoor ja neidudekoor Kurekell</t>
  </si>
  <si>
    <t>rahvusvaheline koorikonkurss Olomouc?is</t>
  </si>
  <si>
    <t>Sihtasutus Teaduskeskus Ahhaa</t>
  </si>
  <si>
    <t>Tartu Teadusfestival 2010</t>
  </si>
  <si>
    <t>"KLUBI 2000"</t>
  </si>
  <si>
    <t>Noorte Muusika 2010-Rock &amp; Art</t>
  </si>
  <si>
    <t>SA Tartu Vaimse Tervise Hooldekeskus</t>
  </si>
  <si>
    <t>Kestva psüühikahäirega inimeste kultuurituba</t>
  </si>
  <si>
    <t>Tartu Akadeemiline Meeskoor</t>
  </si>
  <si>
    <t>Ühiskontert Göteborgi Ak. Meeskooriga</t>
  </si>
  <si>
    <t>Mittetulundusühing Korporatsioon Rotalia</t>
  </si>
  <si>
    <t>Sõprussidemete hoidmine ning Eesti kultuuri tutvustamine lähiriikide noortele</t>
  </si>
  <si>
    <t xml:space="preserve">Tartu Saksikoori õppe- ja kontsertreis </t>
  </si>
  <si>
    <t>Tartu noorte muusikute õppe- ja koolitusreis Ogre 2010</t>
  </si>
  <si>
    <t>Noorte TV klubi</t>
  </si>
  <si>
    <t>Tartu ja Sankt-Peterburgi kultuurivahetus</t>
  </si>
  <si>
    <t>Soome Instituut/Soome-Eesti I.S.E</t>
  </si>
  <si>
    <t>Soome nädal</t>
  </si>
  <si>
    <t>Indian Cultural Association of Estonia</t>
  </si>
  <si>
    <t>The Indian-Estonian food fest 2010</t>
  </si>
  <si>
    <t>Kultuurivahetus</t>
  </si>
  <si>
    <t>Osalemine rahvusvahelisel üliõpilasteatrite festivalil RITU -27 Belgias</t>
  </si>
  <si>
    <t>Osavõtt Islandil toimuvast Põhja- ja Baltimaade koorifestivalist</t>
  </si>
  <si>
    <t xml:space="preserve">Big Band Tartu õppe- ja kontsertreis </t>
  </si>
  <si>
    <t>Karlova Selts</t>
  </si>
  <si>
    <t>Karlova Seltsi kultuuriüritused</t>
  </si>
  <si>
    <t>Supilinna Selts</t>
  </si>
  <si>
    <t>IX Supilinna päevad</t>
  </si>
  <si>
    <t>Rahvarõivapäev</t>
  </si>
  <si>
    <t>mittetulundusühing Eesti Rahvapärimuse Kool</t>
  </si>
  <si>
    <t>Folkloorsed üritused, loomingulised mängu- ja õpitoad 2010 aastal.</t>
  </si>
  <si>
    <t>Eesti Rahva Muuseumi Sõprade Selts</t>
  </si>
  <si>
    <t>Tartu linna jaanipäev</t>
  </si>
  <si>
    <t>ERMi Sõprade selts</t>
  </si>
  <si>
    <t>Mihklipäev  - perega Raadile</t>
  </si>
  <si>
    <t>Hingede öö 2010</t>
  </si>
  <si>
    <t xml:space="preserve">XVI Tartu rahvamuusikapäev ja XVII Tartu rahvamuusikapäev </t>
  </si>
  <si>
    <t>Antoniuse Jõuluõu 2010</t>
  </si>
  <si>
    <t>Rahvakultuur</t>
  </si>
  <si>
    <t>Tartu Linna Slaavi Kultuuri Ühing</t>
  </si>
  <si>
    <t>TARTU VENE BALL 2010</t>
  </si>
  <si>
    <t>Vene õigeusu Jõulupidu</t>
  </si>
  <si>
    <t>VENE ROMANSSI ÕHTU</t>
  </si>
  <si>
    <t>KAKS NAIST - KAKS SAATUST</t>
  </si>
  <si>
    <t>Laste laulu- ja tantsustuudiote festival</t>
  </si>
  <si>
    <t>ANTONIUSE GILD</t>
  </si>
  <si>
    <t>Antoniuse Õuepäevad 2010</t>
  </si>
  <si>
    <t>Sõltumatu Tantsu Ühendus</t>
  </si>
  <si>
    <t>STÜ Tantsulavastused Tartus 2010</t>
  </si>
  <si>
    <t>Tartu traditsioonilise tantsu festival</t>
  </si>
  <si>
    <t>Sihtasutus Eesti Tantsuagentuuri Tantsukeskus</t>
  </si>
  <si>
    <t>"Koolitants 2010" tartumaa maakondlik tantsupäev</t>
  </si>
  <si>
    <t>Tartu Ülikooli Rahvakunstiansambel</t>
  </si>
  <si>
    <t>TÜ RKA 65. aastapäevale ning tantsumemm Helju Mikkeli 85. sünnipäevale pühendatud suure juubelikontserdi korraldamine</t>
  </si>
  <si>
    <t>Hetero Stuudio</t>
  </si>
  <si>
    <t xml:space="preserve">Tantsuloomingu festival </t>
  </si>
  <si>
    <t>mittetulundusühing MUUSA</t>
  </si>
  <si>
    <t>Tuult tiibadesse</t>
  </si>
  <si>
    <t>TARTU ÜLIKOOLI AKADEEMILINE NAISKOOR</t>
  </si>
  <si>
    <t>TÜAN juubelikontsert Tartus</t>
  </si>
  <si>
    <t>EESTI SEGAKOORIDE LIIT</t>
  </si>
  <si>
    <t xml:space="preserve">XVIII Eesti segakooride võistulaulmine </t>
  </si>
  <si>
    <t>Tants ja võimlemine</t>
  </si>
  <si>
    <t>Tantsuklubi Sinilind</t>
  </si>
  <si>
    <t>Tantsutuur 2010</t>
  </si>
  <si>
    <t>Mittetulundusühing Tantsuklubi SWINGIRING</t>
  </si>
  <si>
    <t>SÜGIS-SWING 2010</t>
  </si>
  <si>
    <t>MITTETULUNDUSÜHING ESTONIAN UNESCO YOUTH ASSOCIATION</t>
  </si>
  <si>
    <t>Autorilaulu festival Tartus 2010</t>
  </si>
  <si>
    <t>Aare Tammesalu FIE</t>
  </si>
  <si>
    <t>KULTUURIRUUM</t>
  </si>
  <si>
    <t>Tanel Joamets</t>
  </si>
  <si>
    <t>Tanel Joametsa kontsertreisid Soomes (sealhulgas sõpruslinnades Turu ja Tampere) aprill 2010 ning Eestis oktoober 2010</t>
  </si>
  <si>
    <t>Eesti Rahva Muuseum</t>
  </si>
  <si>
    <t>Tulevikumuuseumi hääl</t>
  </si>
  <si>
    <t>Muusikute täiendõppe keskus</t>
  </si>
  <si>
    <t xml:space="preserve">Kontserdisari </t>
  </si>
  <si>
    <t>OSAÜHING CORELLI MUSIC</t>
  </si>
  <si>
    <t>Suurvormide kontserdid sarjas KIRIKUPÜHAD MAARJAMAAL</t>
  </si>
  <si>
    <t>TARTU NOORTEKOOR</t>
  </si>
  <si>
    <t>Jõulusuurvormi ettekanne Tartu Jaani kirikus</t>
  </si>
  <si>
    <t>MTÜ Laulu- ja pillimänguselts CON VIVO</t>
  </si>
  <si>
    <t xml:space="preserve">Tartu Saksikoori ja Salvador Sax Kvarteti kontsert </t>
  </si>
  <si>
    <t>Big Band Tartu kontsert</t>
  </si>
  <si>
    <t>Puhkpilliorkester Tartu jõulukontsert</t>
  </si>
  <si>
    <t>Hea Muusika Selts</t>
  </si>
  <si>
    <t>Põhjamaade Sümfooniaorkestri projekt ´KOHTUMISPAIK EESTI</t>
  </si>
  <si>
    <t>Helena Uleksini Folletto Gild</t>
  </si>
  <si>
    <t>Barokkmuusikaansambli Grupeto kontserdid aastal 2010</t>
  </si>
  <si>
    <t>Mittetulundusühing NORA</t>
  </si>
  <si>
    <t>Hingelaul</t>
  </si>
  <si>
    <t>Jazzkaare Sõprade Ühing</t>
  </si>
  <si>
    <t>Jazzkaare kontserdid Tartus 2010</t>
  </si>
  <si>
    <t>Kontserdiagentuuri FA Concerto aastaringsed kontserdid</t>
  </si>
  <si>
    <t>Tartu promenaadimuusika Emajõe Suvi</t>
  </si>
  <si>
    <t>Eesti Vabariigi Tseremoniaalmuusika esimese osa esitluskontsert</t>
  </si>
  <si>
    <t>Tartu Ülikooli Akadeemilise Naiskoori vilistlaskoor</t>
  </si>
  <si>
    <t>Vaike Uibopuu juubelikontserdid</t>
  </si>
  <si>
    <t>H.Elleri nim. Tartu Muusikakool</t>
  </si>
  <si>
    <t>Tulevikumuusikud 2010</t>
  </si>
  <si>
    <t>Muusikaühing La Nota</t>
  </si>
  <si>
    <t>Tartu Kammerorkestri Mõisakontserdid</t>
  </si>
  <si>
    <t>MTÜ Otaku</t>
  </si>
  <si>
    <t>IV JAFFi - Jaapani Animatsiooni Filmifestivali korraldamine</t>
  </si>
  <si>
    <t>Osaühing Primetime Concept</t>
  </si>
  <si>
    <t>Kirjandus kinos</t>
  </si>
  <si>
    <t>Väärtfilmi levi ja filmiüritused</t>
  </si>
  <si>
    <t>Lastefilmide laupäevad</t>
  </si>
  <si>
    <t>Kontserttegevus</t>
  </si>
  <si>
    <t>Sihtasutus Tartu Ülikooli Kammerkoor</t>
  </si>
  <si>
    <t xml:space="preserve">Tartu Ülikooli Kammerkoor ja Segakoor Noorus W.A.Mozarti </t>
  </si>
  <si>
    <t xml:space="preserve">Tartu kammermuusikute sari </t>
  </si>
  <si>
    <t>Uue Muusika Õhtu</t>
  </si>
  <si>
    <t>Karmen Puidak</t>
  </si>
  <si>
    <t>Regilaulutuba</t>
  </si>
  <si>
    <t xml:space="preserve">Klubi </t>
  </si>
  <si>
    <t xml:space="preserve">Tartu Aktifoto ja -filmi Festival </t>
  </si>
  <si>
    <t>MTÜ Armastus</t>
  </si>
  <si>
    <t>Väärtfilmiõhtutesari OoofilmiõhtuooO, 2010</t>
  </si>
  <si>
    <t>Mittetulundusühing Eesti Loova Foto Keskus</t>
  </si>
  <si>
    <t>Fotoajakirja Cheese 2010 väljaandmistoetus</t>
  </si>
  <si>
    <t>Mittetulundusühing Värske Rõhk</t>
  </si>
  <si>
    <t>Kirjandusajakiri Värske Rõhk</t>
  </si>
  <si>
    <t>Kooliteater 2010</t>
  </si>
  <si>
    <t>Ühendus R.A.A.A.M.</t>
  </si>
  <si>
    <t>Projektiteatri MTÜ Ühendus R.A.A.A.M. külalisetendused Tartus</t>
  </si>
  <si>
    <t>Tartu Üliõpilasteater MTÜ</t>
  </si>
  <si>
    <t>Teatri suvekooli korraldamine Tartumaal</t>
  </si>
  <si>
    <t>Müürileht 2010</t>
  </si>
  <si>
    <t>mittetulundusühing Valgekihv</t>
  </si>
  <si>
    <t>Pooltund kirjanikuga III</t>
  </si>
  <si>
    <t>MTÜ Vilde Teater</t>
  </si>
  <si>
    <t>Teatriprojekt  "12 vihast meest"</t>
  </si>
  <si>
    <t>Teatriprojekt "Vene rulett"</t>
  </si>
  <si>
    <t>mittetulundusühing Genialistide Klubi</t>
  </si>
  <si>
    <t>Tartu Uus Teater 2010</t>
  </si>
  <si>
    <t>Teater, foto, film, kirjandus</t>
  </si>
  <si>
    <t>Tartu Koolirahva Teatriselts</t>
  </si>
  <si>
    <t>Näitemängude Päevad 2010</t>
  </si>
  <si>
    <t>Mittetulundusühing Uru Noorteteater</t>
  </si>
  <si>
    <t xml:space="preserve">Uru Noorteteater kooliteatritre suvekoolis Raplamaal </t>
  </si>
  <si>
    <t xml:space="preserve">Hansahoovi Teater </t>
  </si>
  <si>
    <t xml:space="preserve">Rahvaliku etenduse </t>
  </si>
  <si>
    <t>MITTETULUNDUSÜHING KIREPI MÕIS</t>
  </si>
  <si>
    <t xml:space="preserve">Muusikaline vabaõhuetendus Jaroslav ja Ingegerd Tarbatus 1030´ tähistamaks Tartu esmamainimise 980. aastapäeva </t>
  </si>
  <si>
    <t>Y galerii</t>
  </si>
  <si>
    <t xml:space="preserve">Näitus ´70 aastat Tartumaa muusikamehe Ilmar Lääne sünnist ja 95 aastat dirigent Ando Rannu sünnist </t>
  </si>
  <si>
    <t>´Markus Kasemaa rändgalerii (vabakutseline kunstnik Markus Kasemaa) loominguline, organisatoorne ja näitusetegevus 2010.a.</t>
  </si>
  <si>
    <t>Triinu Pungits</t>
  </si>
  <si>
    <t xml:space="preserve">uue kollektsiooni valmistamine </t>
  </si>
  <si>
    <t>Sihtasutus Tartu Loomemajanduskeskus</t>
  </si>
  <si>
    <t>Fuajee galerii näitused</t>
  </si>
  <si>
    <t>FIE Markus Kasemaa</t>
  </si>
  <si>
    <t>Markus Kasemaa (www.kasemaa.ee) mahukad isikunäitused Jõhvi Linnagaleriis, Narva Muuseumis, Võru Linnagaleriis</t>
  </si>
  <si>
    <t>Karl Ristikivi Selts</t>
  </si>
  <si>
    <t>Bernard Kangro 100</t>
  </si>
  <si>
    <t>MTÜ Tartu Kunstnike Liit</t>
  </si>
  <si>
    <t>Non-profit näituste korraldamine Tartu Kunstimaja galeriides</t>
  </si>
  <si>
    <t>Näitusetundide korraldamine</t>
  </si>
  <si>
    <t>O. Lutsu majamuuseum Tartu Linnamuuseumi filiaal</t>
  </si>
  <si>
    <t>O. Lutsu majamuuseumi aiapäevad</t>
  </si>
  <si>
    <t>Näitus "Mälestusi tammelinlaste elust"</t>
  </si>
  <si>
    <t>Tartu Linnamuuseum</t>
  </si>
  <si>
    <t>Jannseni päev</t>
  </si>
  <si>
    <t>Jõulutöökojad Tartu Linnakodaniku Muuseumis</t>
  </si>
  <si>
    <t>Muuseumikuu 2010</t>
  </si>
  <si>
    <t>Kunst, näitused</t>
  </si>
  <si>
    <t>Tartu Kõrgem Kunstikool</t>
  </si>
  <si>
    <t>Tartu Oskar Lutsu nimeline Linnaraamatukogu</t>
  </si>
  <si>
    <t xml:space="preserve">Nädala autor </t>
  </si>
  <si>
    <t>Avaetendus mänguasjamuuseumi Teatri Kodus</t>
  </si>
  <si>
    <t>Heino Kaljuste - 85</t>
  </si>
  <si>
    <t>Õhtu Helju Mikkeliga</t>
  </si>
  <si>
    <t>Tartu Mänguasjamuuseum</t>
  </si>
  <si>
    <t>Koolivaheaja töötoad mänguasjamuuseumis vol.2</t>
  </si>
  <si>
    <t>Hallatavate asutuste projektid</t>
  </si>
  <si>
    <t>VII TAMMELINNA PÄEVAD</t>
  </si>
  <si>
    <t>IV TÄHTVERE PÄEVAD</t>
  </si>
  <si>
    <t>III ÜLEJÕE PÄEVAD</t>
  </si>
  <si>
    <t>Villa päevad</t>
  </si>
  <si>
    <t>Eesti Vabariigi aastapäeva tähistamine Tiigi Seltsimajas</t>
  </si>
  <si>
    <t>Koolivaheaeg täis teatrit</t>
  </si>
  <si>
    <t>Harrastajate hooaja kevadkontsert</t>
  </si>
  <si>
    <t>Eesti autorite loomingut gümnaasiumi õpilaste tõlgenduses</t>
  </si>
  <si>
    <t>Teatripäev Teater algab lasteaiast</t>
  </si>
  <si>
    <t>Tartu linna päev</t>
  </si>
  <si>
    <t>Eesti Vabariigi Aastapäev</t>
  </si>
  <si>
    <t>XVI Tartu ja Tartumaa naiskooride Laulupäev</t>
  </si>
  <si>
    <t>Emadepäeva kontsert</t>
  </si>
  <si>
    <t>XVI Lõuna- Eesti Meestelaulu Päev</t>
  </si>
  <si>
    <t>XXIII Rahvusvaheline Folkloorifestival Baltica 2010</t>
  </si>
  <si>
    <t>Rahvusvaheline Tantsupäev</t>
  </si>
  <si>
    <t>Tartumaa trallami talvepidu</t>
  </si>
  <si>
    <t>XIV Laste ja noorte folgipäev Taaralinna taaderant</t>
  </si>
  <si>
    <t xml:space="preserve">V Laste ja noorte pärimuspäevad Taaderandi talisted </t>
  </si>
  <si>
    <t>Tartu Hansapäevad 2010</t>
  </si>
  <si>
    <t>EELK Kirikupäeva ja laulupeo sihtasutus</t>
  </si>
  <si>
    <t>EELK kirikupäev ja vaimulik laulupidu 2010</t>
  </si>
  <si>
    <t>MTÜ Tartu Suveteatri Selts</t>
  </si>
  <si>
    <t>Emajõe Suveteatri 14.hooaeg</t>
  </si>
  <si>
    <t>XVII Tartu lõõtspillifestival</t>
  </si>
  <si>
    <t>Kultuuri ja Elukeskkonna Edendamise Ühing</t>
  </si>
  <si>
    <t>Interdistsiplinaarne avangardkultuuri festival Eclectica'2010</t>
  </si>
  <si>
    <t>Tartu Tudengipäevad 2010</t>
  </si>
  <si>
    <t>MTÜ Festivitas Artium</t>
  </si>
  <si>
    <t>XV Rahvusvaheline Tartu Vanamuusika Festival</t>
  </si>
  <si>
    <t>MTÜ Tartu Jaani Kiriku Kultuuriprojekt</t>
  </si>
  <si>
    <t>IX Eesti Noorte Heliloojate Festival Tartu Jaani kirikus</t>
  </si>
  <si>
    <t>ERP</t>
  </si>
  <si>
    <t>Festival Klaaspärlimäng 2010</t>
  </si>
  <si>
    <t>MITTETULUNDUSÜHING TARTUMAA RAHVAKULTUURI KESKSELTS</t>
  </si>
  <si>
    <t>Arhailise Loomingu Festival REGIÖÖ 2010</t>
  </si>
  <si>
    <t>Sihtasutus Tartu Muusikafestival</t>
  </si>
  <si>
    <t>VI autorilaulufestival Mailaul</t>
  </si>
  <si>
    <t>Sihtasutus Eesti Teatri Festival</t>
  </si>
  <si>
    <t>Uue Draama Festival</t>
  </si>
  <si>
    <t>mittetulundusühing PUHKPILLIORKESTER TARTU</t>
  </si>
  <si>
    <t xml:space="preserve">6.Tartu  rahvusvaheline puhkpillifestival MÜRTSUB PILL 2010 </t>
  </si>
  <si>
    <t>mittetulundusühing Kirjandusfestival Prima Vista</t>
  </si>
  <si>
    <t>Kirjandusfestival Prima Vista</t>
  </si>
  <si>
    <t>mittetulundusühing Tartu Üliõpilasmaja</t>
  </si>
  <si>
    <t>Tartu kunstikuud 2010</t>
  </si>
  <si>
    <t>MTÜ Maailmafilmi ühing</t>
  </si>
  <si>
    <t xml:space="preserve">Tartu visuaalse kultuuri festivali Maailmafilm korraldamine </t>
  </si>
  <si>
    <t>MTÜ Pimedate Ööde Filmifestival</t>
  </si>
  <si>
    <t>Tartu PÖFF 2010</t>
  </si>
  <si>
    <t>Projekti nimi</t>
  </si>
  <si>
    <t>Toimumisaeg algus</t>
  </si>
  <si>
    <t>Toimumisaeg lõpp</t>
  </si>
  <si>
    <t>Taotletud summa</t>
  </si>
  <si>
    <t>Mainesündmused</t>
  </si>
  <si>
    <t>Tartu Sõltumatu Muusika Festival</t>
  </si>
  <si>
    <t>Festival PLINK PLONK 2010</t>
  </si>
  <si>
    <t>Tiigi Seltsimaja</t>
  </si>
  <si>
    <t>Jõululinn Tartu</t>
  </si>
  <si>
    <t>V Emajõe festival</t>
  </si>
  <si>
    <t>Mittetulundusühing Pimedate Ööde Filmifestival</t>
  </si>
  <si>
    <t>tARTuFF</t>
  </si>
  <si>
    <t>Kultuurivahetus kokku</t>
  </si>
  <si>
    <t>Tartu Kõrgema Kunstikooli galerii Noorus ürituste- ja loengutesari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</si>
</sst>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3" fontId="3" fillId="4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4" fontId="1" fillId="3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3" fontId="3" fillId="4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14" fontId="0" fillId="3" borderId="0" xfId="0" applyNumberForma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>
      <pane ySplit="1" topLeftCell="BM128" activePane="bottomLeft" state="frozen"/>
      <selection pane="topLeft" activeCell="A1" sqref="A1"/>
      <selection pane="bottomLeft" activeCell="G196" sqref="G196"/>
    </sheetView>
  </sheetViews>
  <sheetFormatPr defaultColWidth="9.140625" defaultRowHeight="12.75"/>
  <cols>
    <col min="1" max="1" width="32.421875" style="1" customWidth="1"/>
    <col min="2" max="2" width="32.8515625" style="1" bestFit="1" customWidth="1"/>
    <col min="3" max="3" width="19.00390625" style="0" bestFit="1" customWidth="1"/>
    <col min="4" max="4" width="18.140625" style="0" bestFit="1" customWidth="1"/>
    <col min="5" max="5" width="13.28125" style="3" bestFit="1" customWidth="1"/>
    <col min="6" max="6" width="16.8515625" style="3" bestFit="1" customWidth="1"/>
    <col min="7" max="9" width="9.140625" style="3" bestFit="1" customWidth="1"/>
    <col min="10" max="16384" width="32.421875" style="0" customWidth="1"/>
  </cols>
  <sheetData>
    <row r="1" spans="1:9" s="24" customFormat="1" ht="12.75">
      <c r="A1" s="25" t="s">
        <v>2</v>
      </c>
      <c r="B1" s="25" t="s">
        <v>285</v>
      </c>
      <c r="C1" s="17" t="s">
        <v>286</v>
      </c>
      <c r="D1" s="17" t="s">
        <v>287</v>
      </c>
      <c r="E1" s="18" t="s">
        <v>3</v>
      </c>
      <c r="F1" s="18" t="s">
        <v>288</v>
      </c>
      <c r="G1" s="23">
        <v>2010</v>
      </c>
      <c r="H1" s="23">
        <v>2009</v>
      </c>
      <c r="I1" s="23">
        <v>2008</v>
      </c>
    </row>
    <row r="2" spans="1:9" s="9" customFormat="1" ht="12.75">
      <c r="A2" s="26" t="s">
        <v>289</v>
      </c>
      <c r="B2" s="26"/>
      <c r="C2" s="11"/>
      <c r="D2" s="11"/>
      <c r="E2" s="15"/>
      <c r="F2" s="15">
        <f>SUM(F3:F23)</f>
        <v>10254000</v>
      </c>
      <c r="G2" s="15"/>
      <c r="H2" s="15">
        <v>7159700</v>
      </c>
      <c r="I2" s="15">
        <v>7130000</v>
      </c>
    </row>
    <row r="3" spans="1:9" ht="12.75">
      <c r="A3" s="1" t="s">
        <v>290</v>
      </c>
      <c r="B3" s="1" t="s">
        <v>291</v>
      </c>
      <c r="C3" s="2">
        <v>40374</v>
      </c>
      <c r="D3" s="2">
        <v>40384</v>
      </c>
      <c r="E3" s="3">
        <v>860000</v>
      </c>
      <c r="F3" s="3">
        <v>200000</v>
      </c>
      <c r="G3" s="3">
        <v>90000</v>
      </c>
      <c r="H3" s="3">
        <v>67500</v>
      </c>
      <c r="I3" s="3">
        <v>75000</v>
      </c>
    </row>
    <row r="4" spans="1:9" ht="12.75">
      <c r="A4" s="1" t="s">
        <v>292</v>
      </c>
      <c r="B4" s="1" t="s">
        <v>293</v>
      </c>
      <c r="C4" s="2">
        <v>40540</v>
      </c>
      <c r="D4" s="2">
        <v>40536</v>
      </c>
      <c r="E4" s="3">
        <v>357500</v>
      </c>
      <c r="F4" s="3">
        <v>325000</v>
      </c>
      <c r="G4" s="3">
        <v>225000</v>
      </c>
      <c r="H4" s="3">
        <v>225000</v>
      </c>
      <c r="I4" s="3">
        <v>300000</v>
      </c>
    </row>
    <row r="5" spans="1:9" ht="12.75">
      <c r="A5" s="1" t="s">
        <v>292</v>
      </c>
      <c r="B5" s="1" t="s">
        <v>294</v>
      </c>
      <c r="C5" s="2">
        <v>40410</v>
      </c>
      <c r="D5" s="2">
        <v>40411</v>
      </c>
      <c r="E5" s="3">
        <v>323000</v>
      </c>
      <c r="F5" s="3">
        <v>300000</v>
      </c>
      <c r="G5" s="3">
        <v>225000</v>
      </c>
      <c r="H5" s="3">
        <v>225000</v>
      </c>
      <c r="I5" s="3">
        <v>300000</v>
      </c>
    </row>
    <row r="6" spans="1:9" ht="25.5">
      <c r="A6" s="1" t="s">
        <v>295</v>
      </c>
      <c r="B6" s="1" t="s">
        <v>296</v>
      </c>
      <c r="C6" s="2">
        <v>40399</v>
      </c>
      <c r="D6" s="2">
        <v>40404</v>
      </c>
      <c r="E6" s="3">
        <v>1425000</v>
      </c>
      <c r="F6" s="3">
        <v>650000</v>
      </c>
      <c r="G6" s="3">
        <v>450000</v>
      </c>
      <c r="H6" s="3">
        <v>450000</v>
      </c>
      <c r="I6" s="3">
        <v>500000</v>
      </c>
    </row>
    <row r="7" spans="1:9" ht="12.75">
      <c r="A7" s="1" t="s">
        <v>283</v>
      </c>
      <c r="B7" s="1" t="s">
        <v>284</v>
      </c>
      <c r="C7" s="2">
        <v>40508</v>
      </c>
      <c r="D7" s="2">
        <v>40517</v>
      </c>
      <c r="E7" s="3">
        <v>640000</v>
      </c>
      <c r="F7" s="3">
        <v>200000</v>
      </c>
      <c r="G7" s="3">
        <v>90000</v>
      </c>
      <c r="H7" s="3">
        <v>90000</v>
      </c>
      <c r="I7" s="3">
        <v>100000</v>
      </c>
    </row>
    <row r="8" spans="1:9" ht="25.5">
      <c r="A8" s="1" t="s">
        <v>281</v>
      </c>
      <c r="B8" s="1" t="s">
        <v>282</v>
      </c>
      <c r="C8" s="2">
        <v>40259</v>
      </c>
      <c r="D8" s="2">
        <v>40265</v>
      </c>
      <c r="E8" s="3">
        <v>613000</v>
      </c>
      <c r="F8" s="3">
        <v>75000</v>
      </c>
      <c r="G8" s="3">
        <v>50000</v>
      </c>
      <c r="H8" s="3">
        <v>50000</v>
      </c>
      <c r="I8" s="3">
        <v>50000</v>
      </c>
    </row>
    <row r="9" spans="1:9" ht="25.5">
      <c r="A9" s="1" t="s">
        <v>279</v>
      </c>
      <c r="B9" s="1" t="s">
        <v>280</v>
      </c>
      <c r="C9" s="2">
        <v>40391</v>
      </c>
      <c r="D9" s="2">
        <v>40543</v>
      </c>
      <c r="E9" s="3">
        <v>350000</v>
      </c>
      <c r="F9" s="3">
        <v>300000</v>
      </c>
      <c r="G9" s="3">
        <v>125000</v>
      </c>
      <c r="H9" s="3">
        <v>280000</v>
      </c>
      <c r="I9" s="3">
        <v>280000</v>
      </c>
    </row>
    <row r="10" spans="1:9" ht="25.5">
      <c r="A10" s="1" t="s">
        <v>277</v>
      </c>
      <c r="B10" s="1" t="s">
        <v>278</v>
      </c>
      <c r="C10" s="2">
        <v>40304</v>
      </c>
      <c r="D10" s="2">
        <v>40307</v>
      </c>
      <c r="E10" s="3">
        <v>727977</v>
      </c>
      <c r="F10" s="3">
        <v>469000</v>
      </c>
      <c r="G10" s="3">
        <v>270000</v>
      </c>
      <c r="H10" s="3">
        <v>270000</v>
      </c>
      <c r="I10" s="3">
        <v>300000</v>
      </c>
    </row>
    <row r="11" spans="1:9" ht="12.75">
      <c r="A11" s="1" t="s">
        <v>267</v>
      </c>
      <c r="B11" s="1" t="s">
        <v>268</v>
      </c>
      <c r="C11" s="2">
        <v>40374</v>
      </c>
      <c r="D11" s="2">
        <v>40379</v>
      </c>
      <c r="E11" s="3">
        <v>1110000</v>
      </c>
      <c r="F11" s="3">
        <v>350000</v>
      </c>
      <c r="G11" s="3">
        <v>270000</v>
      </c>
      <c r="H11" s="3">
        <v>270000</v>
      </c>
      <c r="I11" s="3">
        <v>300000</v>
      </c>
    </row>
    <row r="12" spans="1:9" ht="38.25">
      <c r="A12" s="1" t="s">
        <v>269</v>
      </c>
      <c r="B12" s="1" t="s">
        <v>270</v>
      </c>
      <c r="C12" s="2">
        <v>40327</v>
      </c>
      <c r="D12" s="2">
        <v>40328</v>
      </c>
      <c r="E12" s="3">
        <v>445000</v>
      </c>
      <c r="F12" s="3">
        <v>100000</v>
      </c>
      <c r="G12" s="3">
        <v>45000</v>
      </c>
      <c r="H12" s="3">
        <v>45000</v>
      </c>
      <c r="I12" s="3">
        <v>50000</v>
      </c>
    </row>
    <row r="13" spans="1:9" ht="12.75">
      <c r="A13" s="1" t="s">
        <v>271</v>
      </c>
      <c r="B13" s="1" t="s">
        <v>272</v>
      </c>
      <c r="C13" s="2">
        <v>40305</v>
      </c>
      <c r="D13" s="2">
        <v>40306</v>
      </c>
      <c r="E13" s="3">
        <v>101000</v>
      </c>
      <c r="F13" s="3">
        <v>60000</v>
      </c>
      <c r="G13" s="3">
        <v>0</v>
      </c>
      <c r="H13" s="3">
        <v>45000</v>
      </c>
      <c r="I13" s="3">
        <v>50000</v>
      </c>
    </row>
    <row r="14" spans="1:9" ht="12.75">
      <c r="A14" s="1" t="s">
        <v>273</v>
      </c>
      <c r="B14" s="1" t="s">
        <v>274</v>
      </c>
      <c r="C14" s="2">
        <v>40427</v>
      </c>
      <c r="D14" s="2">
        <v>40433</v>
      </c>
      <c r="E14" s="3">
        <v>2350000</v>
      </c>
      <c r="F14" s="3">
        <v>700000</v>
      </c>
      <c r="G14" s="3">
        <v>450000</v>
      </c>
      <c r="H14" s="3">
        <v>450000</v>
      </c>
      <c r="I14" s="3">
        <v>500000</v>
      </c>
    </row>
    <row r="15" spans="1:9" ht="25.5">
      <c r="A15" s="1" t="s">
        <v>275</v>
      </c>
      <c r="B15" s="1" t="s">
        <v>276</v>
      </c>
      <c r="C15" s="2">
        <v>40373</v>
      </c>
      <c r="D15" s="2">
        <v>40377</v>
      </c>
      <c r="E15" s="3">
        <v>1695450</v>
      </c>
      <c r="F15" s="3">
        <v>500000</v>
      </c>
      <c r="G15" s="3">
        <v>135000</v>
      </c>
      <c r="H15" s="3">
        <v>135000</v>
      </c>
      <c r="I15" s="3">
        <v>150000</v>
      </c>
    </row>
    <row r="16" spans="1:9" ht="25.5">
      <c r="A16" s="1" t="s">
        <v>265</v>
      </c>
      <c r="B16" s="1" t="s">
        <v>266</v>
      </c>
      <c r="C16" s="2">
        <v>40332</v>
      </c>
      <c r="D16" s="2">
        <v>40334</v>
      </c>
      <c r="E16" s="3">
        <v>205000</v>
      </c>
      <c r="F16" s="3">
        <v>80000</v>
      </c>
      <c r="G16" s="3">
        <v>45000</v>
      </c>
      <c r="H16" s="3">
        <v>45000</v>
      </c>
      <c r="I16" s="3">
        <v>50000</v>
      </c>
    </row>
    <row r="17" spans="1:9" ht="25.5">
      <c r="A17" s="1" t="s">
        <v>263</v>
      </c>
      <c r="B17" s="1" t="s">
        <v>264</v>
      </c>
      <c r="C17" s="2">
        <v>40093</v>
      </c>
      <c r="D17" s="2">
        <v>40096</v>
      </c>
      <c r="E17" s="3">
        <v>1166000</v>
      </c>
      <c r="F17" s="3">
        <v>375000</v>
      </c>
      <c r="G17" s="3">
        <v>180000</v>
      </c>
      <c r="H17" s="3">
        <v>180000</v>
      </c>
      <c r="I17" s="3">
        <v>200000</v>
      </c>
    </row>
    <row r="18" spans="1:9" ht="25.5">
      <c r="A18" s="1" t="s">
        <v>279</v>
      </c>
      <c r="B18" s="1" t="s">
        <v>262</v>
      </c>
      <c r="C18" s="2">
        <v>40179</v>
      </c>
      <c r="D18" s="2">
        <v>40543</v>
      </c>
      <c r="E18" s="3">
        <v>3323160</v>
      </c>
      <c r="F18" s="3">
        <v>1000000</v>
      </c>
      <c r="G18" s="3">
        <v>270000</v>
      </c>
      <c r="H18" s="3">
        <v>270000</v>
      </c>
      <c r="I18" s="3">
        <v>300000</v>
      </c>
    </row>
    <row r="19" spans="1:9" ht="25.5">
      <c r="A19" s="1" t="s">
        <v>260</v>
      </c>
      <c r="B19" s="1" t="s">
        <v>261</v>
      </c>
      <c r="C19" s="2">
        <v>40422</v>
      </c>
      <c r="D19" s="2">
        <v>40426</v>
      </c>
      <c r="E19" s="3">
        <v>905000</v>
      </c>
      <c r="F19" s="3">
        <v>700000</v>
      </c>
      <c r="G19" s="3">
        <v>125000</v>
      </c>
      <c r="H19" s="3">
        <v>180000</v>
      </c>
      <c r="I19" s="3">
        <v>200000</v>
      </c>
    </row>
    <row r="20" spans="1:9" ht="38.25">
      <c r="A20" s="1" t="s">
        <v>269</v>
      </c>
      <c r="B20" s="1" t="s">
        <v>259</v>
      </c>
      <c r="C20" s="2">
        <v>40423</v>
      </c>
      <c r="D20" s="2">
        <v>40426</v>
      </c>
      <c r="E20" s="3">
        <v>442000</v>
      </c>
      <c r="F20" s="3">
        <v>120000</v>
      </c>
      <c r="G20" s="3">
        <v>36000</v>
      </c>
      <c r="H20" s="3">
        <v>36000</v>
      </c>
      <c r="I20" s="3">
        <v>40000</v>
      </c>
    </row>
    <row r="21" spans="1:9" ht="12.75">
      <c r="A21" s="1" t="s">
        <v>257</v>
      </c>
      <c r="B21" s="1" t="s">
        <v>258</v>
      </c>
      <c r="C21" s="2">
        <v>40179</v>
      </c>
      <c r="D21" s="2">
        <v>40543</v>
      </c>
      <c r="E21" s="3">
        <v>4555000</v>
      </c>
      <c r="F21" s="3">
        <v>1850000</v>
      </c>
      <c r="G21" s="3">
        <v>700000</v>
      </c>
      <c r="H21" s="3">
        <v>720000</v>
      </c>
      <c r="I21" s="3">
        <v>800000</v>
      </c>
    </row>
    <row r="22" spans="1:9" ht="12.75">
      <c r="A22" s="1" t="s">
        <v>271</v>
      </c>
      <c r="B22" s="1" t="s">
        <v>254</v>
      </c>
      <c r="C22" s="2">
        <v>40375</v>
      </c>
      <c r="D22" s="2">
        <v>40377</v>
      </c>
      <c r="E22" s="3">
        <v>2080000</v>
      </c>
      <c r="F22" s="3">
        <v>1500000</v>
      </c>
      <c r="G22" s="3">
        <v>1050000</v>
      </c>
      <c r="H22" s="3">
        <v>1350000</v>
      </c>
      <c r="I22" s="3">
        <v>1700000</v>
      </c>
    </row>
    <row r="23" spans="1:7" ht="25.5">
      <c r="A23" s="1" t="s">
        <v>255</v>
      </c>
      <c r="B23" s="1" t="s">
        <v>256</v>
      </c>
      <c r="C23" s="2">
        <v>40339</v>
      </c>
      <c r="D23" s="2">
        <v>40342</v>
      </c>
      <c r="E23" s="3">
        <v>1666777</v>
      </c>
      <c r="F23" s="3">
        <v>400000</v>
      </c>
      <c r="G23" s="3">
        <v>300000</v>
      </c>
    </row>
    <row r="24" spans="1:9" s="10" customFormat="1" ht="12.75">
      <c r="A24" s="27"/>
      <c r="B24" s="28" t="s">
        <v>4</v>
      </c>
      <c r="C24" s="21"/>
      <c r="D24" s="21"/>
      <c r="E24" s="16"/>
      <c r="F24" s="16"/>
      <c r="G24" s="16">
        <f>SUM(G3:G23)</f>
        <v>5131000</v>
      </c>
      <c r="H24" s="16"/>
      <c r="I24" s="16"/>
    </row>
    <row r="25" spans="1:9" s="8" customFormat="1" ht="12.75">
      <c r="A25" s="26" t="s">
        <v>234</v>
      </c>
      <c r="B25" s="22"/>
      <c r="C25" s="12"/>
      <c r="D25" s="12"/>
      <c r="E25" s="14"/>
      <c r="F25" s="14">
        <f>SUM(F26:F54)</f>
        <v>651985</v>
      </c>
      <c r="G25" s="14"/>
      <c r="H25" s="14">
        <v>183500</v>
      </c>
      <c r="I25" s="14">
        <v>258000</v>
      </c>
    </row>
    <row r="26" spans="1:9" ht="12.75">
      <c r="A26" s="1" t="s">
        <v>292</v>
      </c>
      <c r="B26" s="1" t="s">
        <v>235</v>
      </c>
      <c r="C26" s="2">
        <v>40443</v>
      </c>
      <c r="D26" s="2">
        <v>40445</v>
      </c>
      <c r="E26" s="3">
        <v>70950</v>
      </c>
      <c r="F26" s="3">
        <v>50000</v>
      </c>
      <c r="G26" s="3">
        <v>18000</v>
      </c>
      <c r="H26" s="3">
        <v>18000</v>
      </c>
      <c r="I26" s="3">
        <v>20000</v>
      </c>
    </row>
    <row r="27" spans="1:9" ht="12.75">
      <c r="A27" s="1" t="s">
        <v>292</v>
      </c>
      <c r="B27" s="1" t="s">
        <v>236</v>
      </c>
      <c r="C27" s="2">
        <v>40450</v>
      </c>
      <c r="D27" s="2">
        <v>40452</v>
      </c>
      <c r="E27" s="3">
        <v>69510</v>
      </c>
      <c r="F27" s="3">
        <v>50000</v>
      </c>
      <c r="G27" s="3">
        <v>18000</v>
      </c>
      <c r="H27" s="3">
        <v>18000</v>
      </c>
      <c r="I27" s="3">
        <v>20000</v>
      </c>
    </row>
    <row r="28" spans="1:9" ht="12.75">
      <c r="A28" s="1" t="s">
        <v>292</v>
      </c>
      <c r="B28" s="1" t="s">
        <v>237</v>
      </c>
      <c r="C28" s="2">
        <v>40310</v>
      </c>
      <c r="D28" s="2">
        <v>40312</v>
      </c>
      <c r="E28" s="3">
        <v>73400</v>
      </c>
      <c r="F28" s="3">
        <v>55000</v>
      </c>
      <c r="G28" s="3">
        <v>18000</v>
      </c>
      <c r="H28" s="3">
        <v>18000</v>
      </c>
      <c r="I28" s="3">
        <v>20000</v>
      </c>
    </row>
    <row r="29" spans="1:7" ht="12.75">
      <c r="A29" s="1" t="s">
        <v>292</v>
      </c>
      <c r="B29" s="1" t="s">
        <v>238</v>
      </c>
      <c r="C29" s="2">
        <v>40201</v>
      </c>
      <c r="D29" s="2">
        <v>40202</v>
      </c>
      <c r="E29" s="3">
        <v>13500</v>
      </c>
      <c r="F29" s="3">
        <v>7500</v>
      </c>
      <c r="G29" s="3">
        <v>0</v>
      </c>
    </row>
    <row r="30" spans="1:7" ht="25.5">
      <c r="A30" s="1" t="s">
        <v>292</v>
      </c>
      <c r="B30" s="1" t="s">
        <v>239</v>
      </c>
      <c r="C30" s="2">
        <v>40233</v>
      </c>
      <c r="D30" s="2">
        <v>40233</v>
      </c>
      <c r="E30" s="3">
        <v>12785</v>
      </c>
      <c r="F30" s="3">
        <v>7785</v>
      </c>
      <c r="G30" s="3">
        <v>0</v>
      </c>
    </row>
    <row r="31" spans="1:8" ht="12.75">
      <c r="A31" s="1" t="s">
        <v>292</v>
      </c>
      <c r="B31" s="1" t="s">
        <v>240</v>
      </c>
      <c r="C31" s="2">
        <v>40259</v>
      </c>
      <c r="D31" s="2">
        <v>40264</v>
      </c>
      <c r="E31" s="3">
        <v>12870</v>
      </c>
      <c r="F31" s="3">
        <v>8370</v>
      </c>
      <c r="G31" s="3">
        <v>0</v>
      </c>
      <c r="H31" s="3">
        <v>4000</v>
      </c>
    </row>
    <row r="32" spans="1:9" ht="12.75">
      <c r="A32" s="1" t="s">
        <v>292</v>
      </c>
      <c r="B32" s="1" t="s">
        <v>241</v>
      </c>
      <c r="C32" s="2">
        <v>40326</v>
      </c>
      <c r="D32" s="2">
        <v>40326</v>
      </c>
      <c r="E32" s="3">
        <v>17770</v>
      </c>
      <c r="F32" s="3">
        <v>8000</v>
      </c>
      <c r="G32" s="3">
        <v>0</v>
      </c>
      <c r="I32" s="3">
        <v>3000</v>
      </c>
    </row>
    <row r="33" spans="1:7" ht="25.5">
      <c r="A33" s="1" t="s">
        <v>292</v>
      </c>
      <c r="B33" s="1" t="s">
        <v>242</v>
      </c>
      <c r="C33" s="2">
        <v>40283</v>
      </c>
      <c r="D33" s="2">
        <v>40465</v>
      </c>
      <c r="E33" s="3">
        <v>13000</v>
      </c>
      <c r="F33" s="3">
        <v>4800</v>
      </c>
      <c r="G33" s="3">
        <v>0</v>
      </c>
    </row>
    <row r="34" spans="1:7" ht="12.75">
      <c r="A34" s="1" t="s">
        <v>292</v>
      </c>
      <c r="B34" s="1" t="s">
        <v>243</v>
      </c>
      <c r="C34" s="2">
        <v>40242</v>
      </c>
      <c r="D34" s="2">
        <v>40242</v>
      </c>
      <c r="E34" s="3">
        <v>8170</v>
      </c>
      <c r="F34" s="3">
        <v>4000</v>
      </c>
      <c r="G34" s="3">
        <v>0</v>
      </c>
    </row>
    <row r="35" spans="1:9" ht="12.75">
      <c r="A35" s="1" t="s">
        <v>292</v>
      </c>
      <c r="B35" s="1" t="s">
        <v>244</v>
      </c>
      <c r="C35" s="2">
        <v>40358</v>
      </c>
      <c r="D35" s="2">
        <v>40358</v>
      </c>
      <c r="E35" s="3">
        <v>114380</v>
      </c>
      <c r="F35" s="3">
        <v>104000</v>
      </c>
      <c r="G35" s="3">
        <v>58500</v>
      </c>
      <c r="H35" s="3">
        <v>58500</v>
      </c>
      <c r="I35" s="3">
        <v>70000</v>
      </c>
    </row>
    <row r="36" spans="1:9" ht="12.75">
      <c r="A36" s="1" t="s">
        <v>292</v>
      </c>
      <c r="B36" s="1" t="s">
        <v>245</v>
      </c>
      <c r="C36" s="2">
        <v>40233</v>
      </c>
      <c r="D36" s="2">
        <v>40233</v>
      </c>
      <c r="E36" s="3">
        <v>7490</v>
      </c>
      <c r="F36" s="3">
        <v>7490</v>
      </c>
      <c r="G36" s="3">
        <v>4000</v>
      </c>
      <c r="H36" s="3">
        <v>4000</v>
      </c>
      <c r="I36" s="3">
        <v>10000</v>
      </c>
    </row>
    <row r="37" spans="1:9" ht="25.5">
      <c r="A37" s="1" t="s">
        <v>292</v>
      </c>
      <c r="B37" s="1" t="s">
        <v>246</v>
      </c>
      <c r="C37" s="2">
        <v>40264</v>
      </c>
      <c r="D37" s="2">
        <v>40264</v>
      </c>
      <c r="E37" s="3">
        <v>41430</v>
      </c>
      <c r="F37" s="3">
        <v>15000</v>
      </c>
      <c r="G37" s="3">
        <v>11250</v>
      </c>
      <c r="H37" s="3">
        <v>11250</v>
      </c>
      <c r="I37" s="3">
        <v>15000</v>
      </c>
    </row>
    <row r="38" spans="1:9" ht="12.75">
      <c r="A38" s="1" t="s">
        <v>292</v>
      </c>
      <c r="B38" s="1" t="s">
        <v>247</v>
      </c>
      <c r="C38" s="2">
        <v>40307</v>
      </c>
      <c r="D38" s="2">
        <v>40307</v>
      </c>
      <c r="E38" s="3">
        <v>28022</v>
      </c>
      <c r="F38" s="3">
        <v>8000</v>
      </c>
      <c r="G38" s="3">
        <v>0</v>
      </c>
      <c r="I38" s="3">
        <v>7000</v>
      </c>
    </row>
    <row r="39" spans="1:9" ht="12.75">
      <c r="A39" s="1" t="s">
        <v>292</v>
      </c>
      <c r="B39" s="1" t="s">
        <v>248</v>
      </c>
      <c r="C39" s="2">
        <v>40502</v>
      </c>
      <c r="D39" s="2">
        <v>40502</v>
      </c>
      <c r="E39" s="3">
        <v>40730</v>
      </c>
      <c r="F39" s="3">
        <v>15000</v>
      </c>
      <c r="G39" s="3">
        <v>11250</v>
      </c>
      <c r="H39" s="3">
        <v>11250</v>
      </c>
      <c r="I39" s="3">
        <v>15000</v>
      </c>
    </row>
    <row r="40" spans="1:7" ht="25.5">
      <c r="A40" s="1" t="s">
        <v>292</v>
      </c>
      <c r="B40" s="1" t="s">
        <v>249</v>
      </c>
      <c r="C40" s="2">
        <v>40367</v>
      </c>
      <c r="D40" s="2">
        <v>40369</v>
      </c>
      <c r="E40" s="3">
        <v>178430</v>
      </c>
      <c r="F40" s="3">
        <v>95040</v>
      </c>
      <c r="G40" s="3">
        <v>40000</v>
      </c>
    </row>
    <row r="41" spans="1:7" ht="12.75">
      <c r="A41" s="1" t="s">
        <v>292</v>
      </c>
      <c r="B41" s="1" t="s">
        <v>250</v>
      </c>
      <c r="C41" s="2">
        <v>40298</v>
      </c>
      <c r="D41" s="2">
        <v>40298</v>
      </c>
      <c r="E41" s="3">
        <v>32800</v>
      </c>
      <c r="F41" s="3">
        <v>10000</v>
      </c>
      <c r="G41" s="3">
        <v>0</v>
      </c>
    </row>
    <row r="42" spans="1:7" ht="12.75">
      <c r="A42" s="1" t="s">
        <v>292</v>
      </c>
      <c r="B42" s="1" t="s">
        <v>251</v>
      </c>
      <c r="C42" s="2">
        <v>40229</v>
      </c>
      <c r="D42" s="2">
        <v>40229</v>
      </c>
      <c r="E42" s="3">
        <v>40000</v>
      </c>
      <c r="F42" s="3">
        <v>10000</v>
      </c>
      <c r="G42" s="3">
        <v>0</v>
      </c>
    </row>
    <row r="43" spans="1:7" ht="25.5">
      <c r="A43" s="1" t="s">
        <v>292</v>
      </c>
      <c r="B43" s="1" t="s">
        <v>252</v>
      </c>
      <c r="C43" s="2">
        <v>40330</v>
      </c>
      <c r="D43" s="2">
        <v>40040</v>
      </c>
      <c r="E43" s="3">
        <v>59240</v>
      </c>
      <c r="F43" s="3">
        <v>32000</v>
      </c>
      <c r="G43" s="3">
        <v>0</v>
      </c>
    </row>
    <row r="44" spans="1:7" ht="25.5">
      <c r="A44" s="1" t="s">
        <v>292</v>
      </c>
      <c r="B44" s="1" t="s">
        <v>253</v>
      </c>
      <c r="C44" s="2">
        <v>40515</v>
      </c>
      <c r="D44" s="2">
        <v>40516</v>
      </c>
      <c r="E44" s="3">
        <v>75100</v>
      </c>
      <c r="F44" s="3">
        <v>38000</v>
      </c>
      <c r="G44" s="3">
        <v>0</v>
      </c>
    </row>
    <row r="45" spans="1:7" ht="12.75">
      <c r="A45" s="1" t="s">
        <v>292</v>
      </c>
      <c r="B45" s="1" t="s">
        <v>230</v>
      </c>
      <c r="C45" s="2">
        <v>40509</v>
      </c>
      <c r="D45" s="2">
        <v>40509</v>
      </c>
      <c r="E45" s="3">
        <v>37100</v>
      </c>
      <c r="F45" s="3">
        <v>10000</v>
      </c>
      <c r="G45" s="3">
        <v>0</v>
      </c>
    </row>
    <row r="46" spans="1:7" ht="12.75">
      <c r="A46" s="1" t="s">
        <v>292</v>
      </c>
      <c r="B46" s="1" t="s">
        <v>231</v>
      </c>
      <c r="C46" s="2">
        <v>40250</v>
      </c>
      <c r="D46" s="2">
        <v>40250</v>
      </c>
      <c r="E46" s="3">
        <v>19050</v>
      </c>
      <c r="F46" s="3">
        <v>5000</v>
      </c>
      <c r="G46" s="3">
        <v>0</v>
      </c>
    </row>
    <row r="47" spans="1:9" ht="25.5">
      <c r="A47" s="1" t="s">
        <v>232</v>
      </c>
      <c r="B47" s="1" t="s">
        <v>233</v>
      </c>
      <c r="C47" s="2">
        <v>40238</v>
      </c>
      <c r="D47" s="2">
        <v>40543</v>
      </c>
      <c r="E47" s="3">
        <v>30120</v>
      </c>
      <c r="F47" s="3">
        <v>6000</v>
      </c>
      <c r="G47" s="3">
        <v>0</v>
      </c>
      <c r="H47" s="3">
        <v>3600</v>
      </c>
      <c r="I47" s="3">
        <v>7000</v>
      </c>
    </row>
    <row r="48" spans="1:7" ht="25.5">
      <c r="A48" s="1" t="s">
        <v>232</v>
      </c>
      <c r="B48" s="1" t="s">
        <v>229</v>
      </c>
      <c r="C48" s="2">
        <v>40179</v>
      </c>
      <c r="D48" s="2">
        <v>40543</v>
      </c>
      <c r="E48" s="3">
        <v>182000</v>
      </c>
      <c r="F48" s="3">
        <v>45000</v>
      </c>
      <c r="G48" s="3">
        <v>25000</v>
      </c>
    </row>
    <row r="49" spans="1:9" ht="25.5">
      <c r="A49" s="1" t="s">
        <v>227</v>
      </c>
      <c r="B49" s="1" t="s">
        <v>228</v>
      </c>
      <c r="C49" s="2">
        <v>40179</v>
      </c>
      <c r="D49" s="2">
        <v>40543</v>
      </c>
      <c r="E49" s="3">
        <v>48920</v>
      </c>
      <c r="F49" s="3">
        <v>14000</v>
      </c>
      <c r="G49" s="3">
        <v>8000</v>
      </c>
      <c r="I49" s="3">
        <v>10000</v>
      </c>
    </row>
    <row r="50" spans="1:9" ht="25.5">
      <c r="A50" s="1" t="s">
        <v>218</v>
      </c>
      <c r="B50" s="1" t="s">
        <v>219</v>
      </c>
      <c r="C50" s="2">
        <v>40313</v>
      </c>
      <c r="D50" s="2">
        <v>40329</v>
      </c>
      <c r="E50" s="3">
        <v>7800</v>
      </c>
      <c r="F50" s="3">
        <v>4000</v>
      </c>
      <c r="G50" s="3">
        <v>0</v>
      </c>
      <c r="I50" s="3">
        <v>3000</v>
      </c>
    </row>
    <row r="51" spans="1:7" ht="25.5">
      <c r="A51" s="1" t="s">
        <v>218</v>
      </c>
      <c r="B51" s="1" t="s">
        <v>220</v>
      </c>
      <c r="C51" s="2">
        <v>40438</v>
      </c>
      <c r="D51" s="2">
        <v>40496</v>
      </c>
      <c r="E51" s="3">
        <v>12500</v>
      </c>
      <c r="F51" s="3">
        <v>4000</v>
      </c>
      <c r="G51" s="3">
        <v>0</v>
      </c>
    </row>
    <row r="52" spans="1:9" ht="12.75">
      <c r="A52" s="1" t="s">
        <v>221</v>
      </c>
      <c r="B52" s="1" t="s">
        <v>222</v>
      </c>
      <c r="C52" s="2">
        <v>40313</v>
      </c>
      <c r="D52" s="2">
        <v>40313</v>
      </c>
      <c r="E52" s="3">
        <v>12000</v>
      </c>
      <c r="F52" s="3">
        <v>6000</v>
      </c>
      <c r="G52" s="3">
        <v>0</v>
      </c>
      <c r="I52" s="3">
        <v>10500</v>
      </c>
    </row>
    <row r="53" spans="1:7" ht="25.5">
      <c r="A53" s="1" t="s">
        <v>221</v>
      </c>
      <c r="B53" s="1" t="s">
        <v>223</v>
      </c>
      <c r="C53" s="2">
        <v>40145</v>
      </c>
      <c r="D53" s="2">
        <v>40167</v>
      </c>
      <c r="E53" s="3">
        <v>6000</v>
      </c>
      <c r="F53" s="3">
        <v>3000</v>
      </c>
      <c r="G53" s="3">
        <v>0</v>
      </c>
    </row>
    <row r="54" spans="1:9" ht="12.75">
      <c r="A54" s="1" t="s">
        <v>221</v>
      </c>
      <c r="B54" s="1" t="s">
        <v>224</v>
      </c>
      <c r="C54" s="2">
        <v>40299</v>
      </c>
      <c r="D54" s="2">
        <v>40329</v>
      </c>
      <c r="E54" s="3">
        <v>51000</v>
      </c>
      <c r="F54" s="3">
        <v>25000</v>
      </c>
      <c r="G54" s="3">
        <v>25000</v>
      </c>
      <c r="H54" s="3">
        <v>21600</v>
      </c>
      <c r="I54" s="3">
        <v>15000</v>
      </c>
    </row>
    <row r="55" spans="2:9" ht="12.75">
      <c r="B55" s="28" t="s">
        <v>5</v>
      </c>
      <c r="C55" s="21"/>
      <c r="D55" s="21"/>
      <c r="E55" s="16"/>
      <c r="F55" s="16"/>
      <c r="G55" s="16">
        <f>SUM(G26:G54)</f>
        <v>237000</v>
      </c>
      <c r="H55" s="16"/>
      <c r="I55" s="16"/>
    </row>
    <row r="56" spans="1:9" s="8" customFormat="1" ht="12.75">
      <c r="A56" s="26" t="s">
        <v>225</v>
      </c>
      <c r="B56" s="22"/>
      <c r="C56" s="12"/>
      <c r="D56" s="12"/>
      <c r="E56" s="14"/>
      <c r="F56" s="14">
        <f>SUM(F57:F66)</f>
        <v>670580</v>
      </c>
      <c r="G56" s="14"/>
      <c r="H56" s="14">
        <v>407500</v>
      </c>
      <c r="I56" s="14">
        <v>493000</v>
      </c>
    </row>
    <row r="57" spans="1:7" ht="25.5">
      <c r="A57" s="1" t="s">
        <v>226</v>
      </c>
      <c r="B57" s="1" t="s">
        <v>298</v>
      </c>
      <c r="C57" s="2">
        <v>40210</v>
      </c>
      <c r="D57" s="2">
        <v>40543</v>
      </c>
      <c r="E57" s="3">
        <v>20000</v>
      </c>
      <c r="F57" s="3">
        <v>10000</v>
      </c>
      <c r="G57" s="3">
        <v>5000</v>
      </c>
    </row>
    <row r="58" spans="1:7" ht="12.75">
      <c r="A58" s="1" t="s">
        <v>213</v>
      </c>
      <c r="B58" s="1" t="s">
        <v>214</v>
      </c>
      <c r="C58" s="2">
        <v>40422</v>
      </c>
      <c r="D58" s="2">
        <v>40535</v>
      </c>
      <c r="E58" s="3">
        <v>45100</v>
      </c>
      <c r="F58" s="3">
        <v>45100</v>
      </c>
      <c r="G58" s="3">
        <v>0</v>
      </c>
    </row>
    <row r="59" spans="1:9" ht="25.5">
      <c r="A59" s="1" t="s">
        <v>215</v>
      </c>
      <c r="B59" s="1" t="s">
        <v>216</v>
      </c>
      <c r="C59" s="2">
        <v>40179</v>
      </c>
      <c r="D59" s="2">
        <v>40543</v>
      </c>
      <c r="E59" s="3">
        <v>770370</v>
      </c>
      <c r="F59" s="3">
        <v>200000</v>
      </c>
      <c r="G59" s="3">
        <v>126000</v>
      </c>
      <c r="H59" s="3">
        <v>126000</v>
      </c>
      <c r="I59" s="3">
        <v>140000</v>
      </c>
    </row>
    <row r="60" spans="1:8" ht="12.75">
      <c r="A60" s="1" t="s">
        <v>215</v>
      </c>
      <c r="B60" s="1" t="s">
        <v>217</v>
      </c>
      <c r="C60" s="2">
        <v>40225</v>
      </c>
      <c r="D60" s="2">
        <v>40529</v>
      </c>
      <c r="E60" s="3">
        <v>72800</v>
      </c>
      <c r="F60" s="3">
        <v>35000</v>
      </c>
      <c r="G60" s="3">
        <v>9000</v>
      </c>
      <c r="H60" s="3">
        <v>9000</v>
      </c>
    </row>
    <row r="61" spans="1:7" ht="25.5">
      <c r="A61" s="1" t="s">
        <v>209</v>
      </c>
      <c r="B61" s="1" t="s">
        <v>210</v>
      </c>
      <c r="C61" s="2">
        <v>40179</v>
      </c>
      <c r="D61" s="2">
        <v>40543</v>
      </c>
      <c r="E61" s="3">
        <v>21480</v>
      </c>
      <c r="F61" s="3">
        <v>14480</v>
      </c>
      <c r="G61" s="3">
        <v>0</v>
      </c>
    </row>
    <row r="62" spans="1:7" ht="51">
      <c r="A62" s="1" t="s">
        <v>211</v>
      </c>
      <c r="B62" s="1" t="s">
        <v>212</v>
      </c>
      <c r="C62" s="2">
        <v>40179</v>
      </c>
      <c r="D62" s="2">
        <v>39963</v>
      </c>
      <c r="E62" s="3">
        <v>42500</v>
      </c>
      <c r="F62" s="3">
        <v>30000</v>
      </c>
      <c r="G62" s="3">
        <v>0</v>
      </c>
    </row>
    <row r="63" spans="1:7" ht="12.75">
      <c r="A63" s="1" t="s">
        <v>207</v>
      </c>
      <c r="B63" s="1" t="s">
        <v>208</v>
      </c>
      <c r="C63" s="2">
        <v>40179</v>
      </c>
      <c r="D63" s="2">
        <v>40513</v>
      </c>
      <c r="E63" s="3">
        <v>30000</v>
      </c>
      <c r="F63" s="3">
        <v>20000</v>
      </c>
      <c r="G63" s="3">
        <v>0</v>
      </c>
    </row>
    <row r="64" spans="1:7" ht="63.75">
      <c r="A64" s="1" t="s">
        <v>211</v>
      </c>
      <c r="B64" s="1" t="s">
        <v>206</v>
      </c>
      <c r="C64" s="2">
        <v>40179</v>
      </c>
      <c r="D64" s="2">
        <v>40543</v>
      </c>
      <c r="E64" s="3">
        <v>189600</v>
      </c>
      <c r="F64" s="3">
        <v>96000</v>
      </c>
      <c r="G64" s="3">
        <v>0</v>
      </c>
    </row>
    <row r="65" spans="1:7" ht="51">
      <c r="A65" s="1" t="s">
        <v>275</v>
      </c>
      <c r="B65" s="1" t="s">
        <v>205</v>
      </c>
      <c r="C65" s="2">
        <v>40222</v>
      </c>
      <c r="D65" s="2">
        <v>40374</v>
      </c>
      <c r="E65" s="3">
        <v>69000</v>
      </c>
      <c r="F65" s="3">
        <v>30000</v>
      </c>
      <c r="G65" s="3">
        <v>0</v>
      </c>
    </row>
    <row r="66" spans="1:9" ht="25.5">
      <c r="A66" s="1" t="s">
        <v>279</v>
      </c>
      <c r="B66" s="1" t="s">
        <v>204</v>
      </c>
      <c r="C66" s="2">
        <v>40179</v>
      </c>
      <c r="D66" s="2">
        <v>40543</v>
      </c>
      <c r="E66" s="3">
        <v>287000</v>
      </c>
      <c r="F66" s="3">
        <v>190000</v>
      </c>
      <c r="G66" s="3">
        <v>157500</v>
      </c>
      <c r="H66" s="3">
        <v>157500</v>
      </c>
      <c r="I66" s="3">
        <v>160000</v>
      </c>
    </row>
    <row r="67" spans="2:9" ht="12.75">
      <c r="B67" s="28" t="s">
        <v>6</v>
      </c>
      <c r="C67" s="21"/>
      <c r="D67" s="21"/>
      <c r="E67" s="16"/>
      <c r="F67" s="16"/>
      <c r="G67" s="16">
        <f>SUM(G57:G66)</f>
        <v>297500</v>
      </c>
      <c r="H67" s="16"/>
      <c r="I67" s="16"/>
    </row>
    <row r="68" spans="1:9" s="8" customFormat="1" ht="12.75">
      <c r="A68" s="26" t="s">
        <v>195</v>
      </c>
      <c r="B68" s="22"/>
      <c r="C68" s="12"/>
      <c r="D68" s="12"/>
      <c r="E68" s="14"/>
      <c r="F68" s="14">
        <f>SUM(F69:F88)</f>
        <v>1374140</v>
      </c>
      <c r="G68" s="14"/>
      <c r="H68" s="14">
        <v>166200</v>
      </c>
      <c r="I68" s="14">
        <v>215000</v>
      </c>
    </row>
    <row r="69" spans="1:9" ht="12.75">
      <c r="A69" s="1" t="s">
        <v>196</v>
      </c>
      <c r="B69" s="1" t="s">
        <v>197</v>
      </c>
      <c r="C69" s="2">
        <v>40264</v>
      </c>
      <c r="D69" s="2">
        <v>40265</v>
      </c>
      <c r="E69" s="3">
        <v>58500</v>
      </c>
      <c r="F69" s="3">
        <v>19000</v>
      </c>
      <c r="G69" s="3">
        <v>15000</v>
      </c>
      <c r="H69" s="3">
        <v>15000</v>
      </c>
      <c r="I69" s="3">
        <v>15000</v>
      </c>
    </row>
    <row r="70" spans="1:7" ht="25.5">
      <c r="A70" s="1" t="s">
        <v>198</v>
      </c>
      <c r="B70" s="1" t="s">
        <v>199</v>
      </c>
      <c r="C70" s="2">
        <v>40385</v>
      </c>
      <c r="D70" s="2">
        <v>40390</v>
      </c>
      <c r="E70" s="3">
        <v>7000</v>
      </c>
      <c r="F70" s="3">
        <v>7000</v>
      </c>
      <c r="G70" s="3">
        <v>0</v>
      </c>
    </row>
    <row r="71" spans="1:7" ht="12.75">
      <c r="A71" s="1" t="s">
        <v>200</v>
      </c>
      <c r="B71" s="1" t="s">
        <v>201</v>
      </c>
      <c r="C71" s="2">
        <v>40360</v>
      </c>
      <c r="D71" s="2">
        <v>40410</v>
      </c>
      <c r="E71" s="3">
        <v>525000</v>
      </c>
      <c r="F71" s="3">
        <v>40000</v>
      </c>
      <c r="G71" s="3">
        <v>0</v>
      </c>
    </row>
    <row r="72" spans="1:7" ht="51">
      <c r="A72" s="1" t="s">
        <v>202</v>
      </c>
      <c r="B72" s="1" t="s">
        <v>203</v>
      </c>
      <c r="C72" s="2">
        <v>40355</v>
      </c>
      <c r="D72" s="2">
        <v>40358</v>
      </c>
      <c r="E72" s="3">
        <v>128200</v>
      </c>
      <c r="F72" s="3">
        <v>39000</v>
      </c>
      <c r="G72" s="3">
        <v>0</v>
      </c>
    </row>
    <row r="73" spans="1:7" ht="12.75">
      <c r="A73" s="1" t="s">
        <v>188</v>
      </c>
      <c r="B73" s="1" t="s">
        <v>189</v>
      </c>
      <c r="C73" s="2">
        <v>40210</v>
      </c>
      <c r="D73" s="2">
        <v>40543</v>
      </c>
      <c r="E73" s="3">
        <v>104250</v>
      </c>
      <c r="F73" s="3">
        <v>55650</v>
      </c>
      <c r="G73" s="3">
        <v>0</v>
      </c>
    </row>
    <row r="74" spans="1:7" ht="12.75">
      <c r="A74" s="1" t="s">
        <v>190</v>
      </c>
      <c r="B74" s="1" t="s">
        <v>191</v>
      </c>
      <c r="C74" s="2">
        <v>40391</v>
      </c>
      <c r="D74" s="2">
        <v>40543</v>
      </c>
      <c r="E74" s="3">
        <v>61210</v>
      </c>
      <c r="F74" s="3">
        <v>12000</v>
      </c>
      <c r="G74" s="3">
        <v>6000</v>
      </c>
    </row>
    <row r="75" spans="1:7" ht="12.75">
      <c r="A75" s="1" t="s">
        <v>190</v>
      </c>
      <c r="B75" s="1" t="s">
        <v>192</v>
      </c>
      <c r="C75" s="2">
        <v>40210</v>
      </c>
      <c r="D75" s="2">
        <v>40329</v>
      </c>
      <c r="E75" s="3">
        <v>45800</v>
      </c>
      <c r="F75" s="3">
        <v>4550</v>
      </c>
      <c r="G75" s="3">
        <v>4500</v>
      </c>
    </row>
    <row r="76" spans="1:8" ht="12.75">
      <c r="A76" s="1" t="s">
        <v>193</v>
      </c>
      <c r="B76" s="1" t="s">
        <v>194</v>
      </c>
      <c r="C76" s="2">
        <v>40179</v>
      </c>
      <c r="D76" s="2">
        <v>40543</v>
      </c>
      <c r="E76" s="3">
        <v>1300000</v>
      </c>
      <c r="F76" s="3">
        <v>400000</v>
      </c>
      <c r="G76" s="3">
        <v>90000</v>
      </c>
      <c r="H76" s="3">
        <v>50000</v>
      </c>
    </row>
    <row r="77" spans="1:7" ht="12.75">
      <c r="A77" s="1" t="s">
        <v>273</v>
      </c>
      <c r="B77" s="1" t="s">
        <v>182</v>
      </c>
      <c r="C77" s="2">
        <v>40269</v>
      </c>
      <c r="D77" s="2">
        <v>40298</v>
      </c>
      <c r="E77" s="3">
        <v>360000</v>
      </c>
      <c r="F77" s="3">
        <v>150000</v>
      </c>
      <c r="G77" s="3">
        <v>25000</v>
      </c>
    </row>
    <row r="78" spans="1:9" ht="25.5">
      <c r="A78" s="1" t="s">
        <v>183</v>
      </c>
      <c r="B78" s="1" t="s">
        <v>184</v>
      </c>
      <c r="C78" s="2">
        <v>40330</v>
      </c>
      <c r="D78" s="2">
        <v>40405</v>
      </c>
      <c r="E78" s="3">
        <v>509340</v>
      </c>
      <c r="F78" s="3">
        <v>74440</v>
      </c>
      <c r="G78" s="3">
        <v>47000</v>
      </c>
      <c r="H78"/>
      <c r="I78"/>
    </row>
    <row r="79" spans="1:9" s="4" customFormat="1" ht="25.5">
      <c r="A79" s="5" t="s">
        <v>185</v>
      </c>
      <c r="B79" s="5" t="s">
        <v>186</v>
      </c>
      <c r="C79" s="6">
        <v>40378</v>
      </c>
      <c r="D79" s="6">
        <v>40384</v>
      </c>
      <c r="E79" s="7">
        <v>60000</v>
      </c>
      <c r="F79" s="7">
        <v>30000</v>
      </c>
      <c r="G79" s="7">
        <v>0</v>
      </c>
      <c r="H79" s="7"/>
      <c r="I79" s="7"/>
    </row>
    <row r="80" spans="1:9" ht="12.75">
      <c r="A80" s="1" t="s">
        <v>193</v>
      </c>
      <c r="B80" s="1" t="s">
        <v>187</v>
      </c>
      <c r="C80" s="2">
        <v>40179</v>
      </c>
      <c r="D80" s="2">
        <v>40543</v>
      </c>
      <c r="E80" s="3">
        <v>236000</v>
      </c>
      <c r="F80" s="3">
        <v>90000</v>
      </c>
      <c r="G80" s="3">
        <v>27000</v>
      </c>
      <c r="H80" s="3">
        <v>27000</v>
      </c>
      <c r="I80" s="3">
        <v>30000</v>
      </c>
    </row>
    <row r="81" spans="1:9" s="4" customFormat="1" ht="12.75">
      <c r="A81" s="5" t="s">
        <v>180</v>
      </c>
      <c r="B81" s="5" t="s">
        <v>181</v>
      </c>
      <c r="C81" s="6">
        <v>40179</v>
      </c>
      <c r="D81" s="6">
        <v>40543</v>
      </c>
      <c r="E81" s="7">
        <v>378276</v>
      </c>
      <c r="F81" s="7">
        <v>50000</v>
      </c>
      <c r="G81" s="7">
        <v>12000</v>
      </c>
      <c r="H81" s="7">
        <v>11700</v>
      </c>
      <c r="I81" s="7"/>
    </row>
    <row r="82" spans="1:7" ht="25.5">
      <c r="A82" s="1" t="s">
        <v>178</v>
      </c>
      <c r="B82" s="1" t="s">
        <v>179</v>
      </c>
      <c r="C82" s="2">
        <v>40179</v>
      </c>
      <c r="D82" s="2">
        <v>40543</v>
      </c>
      <c r="E82" s="3">
        <v>676700</v>
      </c>
      <c r="F82" s="3">
        <v>40000</v>
      </c>
      <c r="G82" s="3">
        <v>10000</v>
      </c>
    </row>
    <row r="83" spans="1:9" s="4" customFormat="1" ht="12.75">
      <c r="A83" s="5" t="s">
        <v>174</v>
      </c>
      <c r="B83" s="5" t="s">
        <v>175</v>
      </c>
      <c r="C83" s="6">
        <v>40348</v>
      </c>
      <c r="D83" s="6">
        <v>40349</v>
      </c>
      <c r="E83" s="7">
        <v>23700</v>
      </c>
      <c r="F83" s="7">
        <v>18000</v>
      </c>
      <c r="G83" s="7">
        <v>0</v>
      </c>
      <c r="H83" s="7"/>
      <c r="I83" s="7"/>
    </row>
    <row r="84" spans="1:9" ht="25.5">
      <c r="A84" s="1" t="s">
        <v>176</v>
      </c>
      <c r="B84" s="1" t="s">
        <v>177</v>
      </c>
      <c r="C84" s="2">
        <v>40179</v>
      </c>
      <c r="D84" s="2">
        <v>40543</v>
      </c>
      <c r="E84" s="3">
        <v>91500</v>
      </c>
      <c r="F84" s="3">
        <v>59500</v>
      </c>
      <c r="G84" s="3">
        <v>22500</v>
      </c>
      <c r="H84" s="3">
        <v>22500</v>
      </c>
      <c r="I84" s="3">
        <v>20000</v>
      </c>
    </row>
    <row r="85" spans="1:9" ht="25.5">
      <c r="A85" s="1" t="s">
        <v>161</v>
      </c>
      <c r="B85" s="1" t="s">
        <v>162</v>
      </c>
      <c r="C85" s="2">
        <v>40270</v>
      </c>
      <c r="D85" s="2">
        <v>40279</v>
      </c>
      <c r="E85" s="3">
        <v>576000</v>
      </c>
      <c r="F85" s="3">
        <v>50000</v>
      </c>
      <c r="G85" s="3">
        <v>20000</v>
      </c>
      <c r="H85" s="3">
        <v>20000</v>
      </c>
      <c r="I85" s="3">
        <v>15000</v>
      </c>
    </row>
    <row r="86" spans="1:7" ht="12.75">
      <c r="A86" s="1" t="s">
        <v>163</v>
      </c>
      <c r="B86" s="1" t="s">
        <v>164</v>
      </c>
      <c r="C86" s="2">
        <v>40179</v>
      </c>
      <c r="D86" s="2">
        <v>40299</v>
      </c>
      <c r="E86" s="3">
        <v>76000</v>
      </c>
      <c r="F86" s="3">
        <v>15000</v>
      </c>
      <c r="G86" s="3">
        <v>0</v>
      </c>
    </row>
    <row r="87" spans="1:9" ht="12.75">
      <c r="A87" s="1" t="s">
        <v>163</v>
      </c>
      <c r="B87" s="1" t="s">
        <v>165</v>
      </c>
      <c r="C87" s="2">
        <v>40179</v>
      </c>
      <c r="D87" s="2">
        <v>40543</v>
      </c>
      <c r="E87" s="3">
        <v>732000</v>
      </c>
      <c r="F87" s="3">
        <v>200000</v>
      </c>
      <c r="G87" s="3">
        <v>35000</v>
      </c>
      <c r="H87" s="3">
        <v>49500</v>
      </c>
      <c r="I87" s="3">
        <v>50000</v>
      </c>
    </row>
    <row r="88" spans="1:7" ht="12.75">
      <c r="A88" s="1" t="s">
        <v>163</v>
      </c>
      <c r="B88" s="1" t="s">
        <v>166</v>
      </c>
      <c r="C88" s="2">
        <v>40179</v>
      </c>
      <c r="D88" s="2">
        <v>40543</v>
      </c>
      <c r="E88" s="3">
        <v>151250</v>
      </c>
      <c r="F88" s="3">
        <v>20000</v>
      </c>
      <c r="G88" s="3">
        <v>0</v>
      </c>
    </row>
    <row r="89" spans="2:9" ht="12.75">
      <c r="B89" s="28" t="s">
        <v>7</v>
      </c>
      <c r="C89" s="21"/>
      <c r="D89" s="21"/>
      <c r="E89" s="16"/>
      <c r="F89" s="16"/>
      <c r="G89" s="16">
        <f>SUM(G69:G88)</f>
        <v>314000</v>
      </c>
      <c r="H89" s="16"/>
      <c r="I89" s="16"/>
    </row>
    <row r="90" spans="1:9" s="8" customFormat="1" ht="12.75">
      <c r="A90" s="26" t="s">
        <v>167</v>
      </c>
      <c r="B90" s="22"/>
      <c r="C90" s="12"/>
      <c r="D90" s="12"/>
      <c r="E90" s="14"/>
      <c r="F90" s="14">
        <f>SUM(F91:F116)</f>
        <v>2434250</v>
      </c>
      <c r="G90" s="14"/>
      <c r="H90" s="14">
        <v>354400</v>
      </c>
      <c r="I90" s="14">
        <v>430000</v>
      </c>
    </row>
    <row r="91" spans="1:7" ht="25.5">
      <c r="A91" s="1" t="s">
        <v>168</v>
      </c>
      <c r="B91" s="1" t="s">
        <v>169</v>
      </c>
      <c r="C91" s="2">
        <v>40270</v>
      </c>
      <c r="D91" s="2">
        <v>40272</v>
      </c>
      <c r="E91" s="3">
        <v>10000</v>
      </c>
      <c r="F91" s="3">
        <v>10000</v>
      </c>
      <c r="G91" s="3">
        <v>0</v>
      </c>
    </row>
    <row r="92" spans="1:7" ht="12.75">
      <c r="A92" s="1" t="s">
        <v>271</v>
      </c>
      <c r="B92" s="1" t="s">
        <v>170</v>
      </c>
      <c r="C92" s="2">
        <v>40179</v>
      </c>
      <c r="D92" s="2">
        <v>40543</v>
      </c>
      <c r="E92" s="3">
        <v>183700</v>
      </c>
      <c r="F92" s="3">
        <v>99000</v>
      </c>
      <c r="G92" s="3">
        <v>25000</v>
      </c>
    </row>
    <row r="93" spans="1:7" ht="25.5">
      <c r="A93" s="1" t="s">
        <v>279</v>
      </c>
      <c r="B93" s="1" t="s">
        <v>171</v>
      </c>
      <c r="C93" s="2">
        <v>40179</v>
      </c>
      <c r="D93" s="2">
        <v>40543</v>
      </c>
      <c r="E93" s="3">
        <v>150000</v>
      </c>
      <c r="F93" s="3">
        <v>100000</v>
      </c>
      <c r="G93" s="3">
        <v>0</v>
      </c>
    </row>
    <row r="94" spans="1:7" ht="12.75">
      <c r="A94" s="1" t="s">
        <v>172</v>
      </c>
      <c r="B94" s="1" t="s">
        <v>173</v>
      </c>
      <c r="C94" s="2">
        <v>40183</v>
      </c>
      <c r="D94" s="2">
        <v>40344</v>
      </c>
      <c r="E94" s="3">
        <v>4850</v>
      </c>
      <c r="F94" s="3">
        <v>1850</v>
      </c>
      <c r="G94" s="3">
        <v>0</v>
      </c>
    </row>
    <row r="95" spans="1:7" ht="12.75">
      <c r="A95" s="1" t="s">
        <v>157</v>
      </c>
      <c r="B95" s="1" t="s">
        <v>158</v>
      </c>
      <c r="C95" s="2">
        <v>40315</v>
      </c>
      <c r="D95" s="2">
        <v>40318</v>
      </c>
      <c r="E95" s="3">
        <v>65000</v>
      </c>
      <c r="F95" s="3">
        <v>30000</v>
      </c>
      <c r="G95" s="3">
        <v>0</v>
      </c>
    </row>
    <row r="96" spans="1:7" ht="25.5">
      <c r="A96" s="1" t="s">
        <v>159</v>
      </c>
      <c r="B96" s="1" t="s">
        <v>160</v>
      </c>
      <c r="C96" s="2">
        <v>40269</v>
      </c>
      <c r="D96" s="2">
        <v>40542</v>
      </c>
      <c r="E96" s="3">
        <v>155000</v>
      </c>
      <c r="F96" s="3">
        <v>95000</v>
      </c>
      <c r="G96" s="3">
        <v>0</v>
      </c>
    </row>
    <row r="97" spans="1:9" ht="25.5">
      <c r="A97" s="1" t="s">
        <v>275</v>
      </c>
      <c r="B97" s="1" t="s">
        <v>153</v>
      </c>
      <c r="C97" s="2">
        <v>40332</v>
      </c>
      <c r="D97" s="2">
        <v>40419</v>
      </c>
      <c r="E97" s="3">
        <v>410000</v>
      </c>
      <c r="F97" s="3">
        <v>190000</v>
      </c>
      <c r="G97" s="3">
        <v>0</v>
      </c>
      <c r="H97" s="3">
        <v>36000</v>
      </c>
      <c r="I97" s="3">
        <v>40000</v>
      </c>
    </row>
    <row r="98" spans="1:7" ht="25.5">
      <c r="A98" s="1" t="s">
        <v>275</v>
      </c>
      <c r="B98" s="1" t="s">
        <v>154</v>
      </c>
      <c r="C98" s="2">
        <v>40222</v>
      </c>
      <c r="D98" s="2">
        <v>40223</v>
      </c>
      <c r="E98" s="3">
        <v>96000</v>
      </c>
      <c r="F98" s="3">
        <v>50000</v>
      </c>
      <c r="G98" s="3">
        <v>0</v>
      </c>
    </row>
    <row r="99" spans="1:8" ht="25.5">
      <c r="A99" s="1" t="s">
        <v>155</v>
      </c>
      <c r="B99" s="1" t="s">
        <v>156</v>
      </c>
      <c r="C99" s="2">
        <v>40210</v>
      </c>
      <c r="D99" s="2">
        <v>40421</v>
      </c>
      <c r="E99" s="3">
        <v>53000</v>
      </c>
      <c r="F99" s="3">
        <v>34000</v>
      </c>
      <c r="G99" s="3">
        <v>0</v>
      </c>
      <c r="H99" s="3">
        <v>2700</v>
      </c>
    </row>
    <row r="100" spans="1:9" ht="12.75">
      <c r="A100" s="1" t="s">
        <v>150</v>
      </c>
      <c r="B100" s="1" t="s">
        <v>151</v>
      </c>
      <c r="C100" s="2">
        <v>40179</v>
      </c>
      <c r="D100" s="2">
        <v>40543</v>
      </c>
      <c r="E100" s="3">
        <v>192000</v>
      </c>
      <c r="F100" s="3">
        <v>45000</v>
      </c>
      <c r="G100" s="3">
        <v>40000</v>
      </c>
      <c r="H100" s="3">
        <v>40500</v>
      </c>
      <c r="I100" s="3">
        <v>40000</v>
      </c>
    </row>
    <row r="101" spans="1:8" ht="25.5">
      <c r="A101" s="1" t="s">
        <v>263</v>
      </c>
      <c r="B101" s="1" t="s">
        <v>152</v>
      </c>
      <c r="C101" s="2">
        <v>40179</v>
      </c>
      <c r="D101" s="2">
        <v>40543</v>
      </c>
      <c r="E101" s="3">
        <v>2582000</v>
      </c>
      <c r="F101" s="3">
        <v>950000</v>
      </c>
      <c r="G101" s="3">
        <v>30000</v>
      </c>
      <c r="H101" s="3">
        <v>13500</v>
      </c>
    </row>
    <row r="102" spans="1:7" ht="12.75">
      <c r="A102" s="1" t="s">
        <v>148</v>
      </c>
      <c r="B102" s="1" t="s">
        <v>149</v>
      </c>
      <c r="C102" s="2">
        <v>40292</v>
      </c>
      <c r="D102" s="2">
        <v>40293</v>
      </c>
      <c r="E102" s="3">
        <v>31600</v>
      </c>
      <c r="F102" s="3">
        <v>10400</v>
      </c>
      <c r="G102" s="3">
        <v>0</v>
      </c>
    </row>
    <row r="103" spans="1:7" ht="25.5">
      <c r="A103" s="1" t="s">
        <v>146</v>
      </c>
      <c r="B103" s="1" t="s">
        <v>147</v>
      </c>
      <c r="C103" s="2">
        <v>40179</v>
      </c>
      <c r="D103" s="2">
        <v>40543</v>
      </c>
      <c r="E103" s="3">
        <v>66000</v>
      </c>
      <c r="F103" s="3">
        <v>25000</v>
      </c>
      <c r="G103" s="3">
        <v>0</v>
      </c>
    </row>
    <row r="104" spans="1:7" ht="25.5">
      <c r="A104" s="1" t="s">
        <v>144</v>
      </c>
      <c r="B104" s="1" t="s">
        <v>145</v>
      </c>
      <c r="C104" s="2">
        <v>40299</v>
      </c>
      <c r="D104" s="2">
        <v>40513</v>
      </c>
      <c r="E104" s="3">
        <v>4017000</v>
      </c>
      <c r="F104" s="3">
        <v>300000</v>
      </c>
      <c r="G104" s="3">
        <v>70000</v>
      </c>
    </row>
    <row r="105" spans="1:9" ht="51">
      <c r="A105" s="1" t="s">
        <v>130</v>
      </c>
      <c r="B105" s="1" t="s">
        <v>131</v>
      </c>
      <c r="C105" s="2">
        <v>40269</v>
      </c>
      <c r="D105" s="2">
        <v>40481</v>
      </c>
      <c r="E105" s="3">
        <v>150000</v>
      </c>
      <c r="F105" s="3">
        <v>20000</v>
      </c>
      <c r="G105" s="3">
        <v>3000</v>
      </c>
      <c r="H105" s="3">
        <v>2700</v>
      </c>
      <c r="I105" s="3">
        <v>3000</v>
      </c>
    </row>
    <row r="106" spans="1:7" ht="12.75">
      <c r="A106" s="1" t="s">
        <v>132</v>
      </c>
      <c r="B106" s="1" t="s">
        <v>133</v>
      </c>
      <c r="C106" s="2">
        <v>40180</v>
      </c>
      <c r="D106" s="2">
        <v>40513</v>
      </c>
      <c r="E106" s="3">
        <v>36000</v>
      </c>
      <c r="F106" s="3">
        <v>14000</v>
      </c>
      <c r="G106" s="3">
        <v>0</v>
      </c>
    </row>
    <row r="107" spans="1:9" ht="12.75">
      <c r="A107" s="1" t="s">
        <v>134</v>
      </c>
      <c r="B107" s="1" t="s">
        <v>135</v>
      </c>
      <c r="C107" s="2">
        <v>40179</v>
      </c>
      <c r="D107" s="2">
        <v>40543</v>
      </c>
      <c r="E107" s="3">
        <v>126000</v>
      </c>
      <c r="F107" s="3">
        <v>58000</v>
      </c>
      <c r="G107" s="3">
        <v>0</v>
      </c>
      <c r="H107" s="3">
        <v>15000</v>
      </c>
      <c r="I107" s="3">
        <v>25000</v>
      </c>
    </row>
    <row r="108" spans="1:9" ht="25.5">
      <c r="A108" s="1" t="s">
        <v>136</v>
      </c>
      <c r="B108" s="1" t="s">
        <v>137</v>
      </c>
      <c r="C108" s="2">
        <v>40269</v>
      </c>
      <c r="D108" s="2">
        <v>40542</v>
      </c>
      <c r="E108" s="3">
        <v>2033800</v>
      </c>
      <c r="F108" s="3">
        <v>200000</v>
      </c>
      <c r="G108" s="3">
        <v>30000</v>
      </c>
      <c r="H108" s="3">
        <v>40000</v>
      </c>
      <c r="I108" s="3">
        <v>50000</v>
      </c>
    </row>
    <row r="109" spans="1:9" ht="25.5">
      <c r="A109" s="1" t="s">
        <v>138</v>
      </c>
      <c r="B109" s="1" t="s">
        <v>139</v>
      </c>
      <c r="C109" s="2">
        <v>40530</v>
      </c>
      <c r="D109" s="2">
        <v>40530</v>
      </c>
      <c r="E109" s="3">
        <v>75000</v>
      </c>
      <c r="F109" s="3">
        <v>30000</v>
      </c>
      <c r="G109" s="3">
        <v>0</v>
      </c>
      <c r="I109" s="3">
        <v>25000</v>
      </c>
    </row>
    <row r="110" spans="1:9" ht="25.5">
      <c r="A110" s="1" t="s">
        <v>140</v>
      </c>
      <c r="B110" s="1" t="s">
        <v>141</v>
      </c>
      <c r="C110" s="2">
        <v>40300</v>
      </c>
      <c r="D110" s="2">
        <v>40300</v>
      </c>
      <c r="E110" s="3">
        <v>81940</v>
      </c>
      <c r="F110" s="3">
        <v>30000</v>
      </c>
      <c r="G110" s="3">
        <v>0</v>
      </c>
      <c r="H110" s="3">
        <v>4500</v>
      </c>
      <c r="I110" s="3">
        <v>5000</v>
      </c>
    </row>
    <row r="111" spans="1:9" ht="25.5">
      <c r="A111" s="1" t="s">
        <v>140</v>
      </c>
      <c r="B111" s="1" t="s">
        <v>142</v>
      </c>
      <c r="C111" s="2">
        <v>40320</v>
      </c>
      <c r="D111" s="2">
        <v>40320</v>
      </c>
      <c r="E111" s="3">
        <v>92400</v>
      </c>
      <c r="F111" s="3">
        <v>30000</v>
      </c>
      <c r="G111" s="3">
        <v>0</v>
      </c>
      <c r="H111" s="3">
        <v>5000</v>
      </c>
      <c r="I111" s="3">
        <v>7000</v>
      </c>
    </row>
    <row r="112" spans="1:9" ht="25.5">
      <c r="A112" s="1" t="s">
        <v>275</v>
      </c>
      <c r="B112" s="1" t="s">
        <v>143</v>
      </c>
      <c r="C112" s="2">
        <v>40517</v>
      </c>
      <c r="D112" s="2">
        <v>40531</v>
      </c>
      <c r="E112" s="3">
        <v>90000</v>
      </c>
      <c r="F112" s="3">
        <v>25000</v>
      </c>
      <c r="G112" s="3">
        <v>0</v>
      </c>
      <c r="H112" s="3">
        <v>4500</v>
      </c>
      <c r="I112" s="3">
        <v>15000</v>
      </c>
    </row>
    <row r="113" spans="1:7" ht="12.75">
      <c r="A113" s="1" t="s">
        <v>128</v>
      </c>
      <c r="B113" s="1" t="s">
        <v>129</v>
      </c>
      <c r="C113" s="2">
        <v>40179</v>
      </c>
      <c r="D113" s="2">
        <v>40543</v>
      </c>
      <c r="E113" s="3">
        <v>96000</v>
      </c>
      <c r="F113" s="3">
        <v>40000</v>
      </c>
      <c r="G113" s="3">
        <v>0</v>
      </c>
    </row>
    <row r="114" spans="1:7" ht="25.5">
      <c r="A114" s="1" t="s">
        <v>126</v>
      </c>
      <c r="B114" s="1" t="s">
        <v>127</v>
      </c>
      <c r="C114" s="2">
        <v>40446</v>
      </c>
      <c r="D114" s="2">
        <v>40447</v>
      </c>
      <c r="E114" s="3">
        <v>16500</v>
      </c>
      <c r="F114" s="3">
        <v>15000</v>
      </c>
      <c r="G114" s="3">
        <v>5000</v>
      </c>
    </row>
    <row r="115" spans="1:7" ht="25.5">
      <c r="A115" s="1" t="s">
        <v>117</v>
      </c>
      <c r="B115" s="1" t="s">
        <v>118</v>
      </c>
      <c r="C115" s="2">
        <v>40269</v>
      </c>
      <c r="D115" s="2">
        <v>40298</v>
      </c>
      <c r="E115" s="3">
        <v>22000</v>
      </c>
      <c r="F115" s="3">
        <v>7000</v>
      </c>
      <c r="G115" s="3">
        <v>0</v>
      </c>
    </row>
    <row r="116" spans="1:7" ht="12.75">
      <c r="A116" s="1" t="s">
        <v>119</v>
      </c>
      <c r="B116" s="1" t="s">
        <v>120</v>
      </c>
      <c r="C116" s="2">
        <v>40222</v>
      </c>
      <c r="D116" s="2">
        <v>40222</v>
      </c>
      <c r="E116" s="3">
        <v>130560</v>
      </c>
      <c r="F116" s="3">
        <v>25000</v>
      </c>
      <c r="G116" s="3">
        <v>0</v>
      </c>
    </row>
    <row r="117" spans="2:9" ht="12.75">
      <c r="B117" s="28" t="s">
        <v>8</v>
      </c>
      <c r="C117" s="21"/>
      <c r="D117" s="21"/>
      <c r="E117" s="16"/>
      <c r="F117" s="16"/>
      <c r="G117" s="16">
        <f>SUM(G91:G116)</f>
        <v>203000</v>
      </c>
      <c r="H117" s="16"/>
      <c r="I117" s="16"/>
    </row>
    <row r="118" spans="1:9" s="8" customFormat="1" ht="12.75">
      <c r="A118" s="26" t="s">
        <v>121</v>
      </c>
      <c r="B118" s="22"/>
      <c r="C118" s="12"/>
      <c r="D118" s="12"/>
      <c r="E118" s="14"/>
      <c r="F118" s="14">
        <f>SUM(F119:F126)</f>
        <v>429033</v>
      </c>
      <c r="G118" s="14"/>
      <c r="H118" s="14">
        <v>59000</v>
      </c>
      <c r="I118" s="14">
        <v>153000</v>
      </c>
    </row>
    <row r="119" spans="1:7" ht="12.75">
      <c r="A119" s="1" t="s">
        <v>122</v>
      </c>
      <c r="B119" s="1" t="s">
        <v>123</v>
      </c>
      <c r="C119" s="2">
        <v>40483</v>
      </c>
      <c r="D119" s="2">
        <v>40532</v>
      </c>
      <c r="E119" s="3">
        <v>37740</v>
      </c>
      <c r="F119" s="3">
        <v>20000</v>
      </c>
      <c r="G119" s="3">
        <v>0</v>
      </c>
    </row>
    <row r="120" spans="1:7" ht="25.5">
      <c r="A120" s="1" t="s">
        <v>124</v>
      </c>
      <c r="B120" s="1" t="s">
        <v>125</v>
      </c>
      <c r="C120" s="2">
        <v>40495</v>
      </c>
      <c r="D120" s="2">
        <v>40495</v>
      </c>
      <c r="E120" s="3">
        <v>145200</v>
      </c>
      <c r="F120" s="3">
        <v>76000</v>
      </c>
      <c r="G120" s="3">
        <v>0</v>
      </c>
    </row>
    <row r="121" spans="1:9" ht="12.75">
      <c r="A121" s="1" t="s">
        <v>115</v>
      </c>
      <c r="B121" s="1" t="s">
        <v>116</v>
      </c>
      <c r="C121" s="2">
        <v>40118</v>
      </c>
      <c r="D121" s="2">
        <v>40298</v>
      </c>
      <c r="E121" s="3">
        <v>223630</v>
      </c>
      <c r="F121" s="3">
        <v>41033</v>
      </c>
      <c r="G121" s="3">
        <v>0</v>
      </c>
      <c r="I121" s="3">
        <v>25000</v>
      </c>
    </row>
    <row r="122" spans="1:7" ht="51">
      <c r="A122" s="1" t="s">
        <v>111</v>
      </c>
      <c r="B122" s="1" t="s">
        <v>112</v>
      </c>
      <c r="C122" s="2">
        <v>40257</v>
      </c>
      <c r="D122" s="2">
        <v>40257</v>
      </c>
      <c r="E122" s="3">
        <v>69000</v>
      </c>
      <c r="F122" s="3">
        <v>40000</v>
      </c>
      <c r="G122" s="3">
        <v>0</v>
      </c>
    </row>
    <row r="123" spans="1:9" ht="12.75">
      <c r="A123" s="1" t="s">
        <v>113</v>
      </c>
      <c r="B123" s="1" t="s">
        <v>114</v>
      </c>
      <c r="C123" s="2">
        <v>40414</v>
      </c>
      <c r="D123" s="2">
        <v>40415</v>
      </c>
      <c r="E123" s="3">
        <v>108500</v>
      </c>
      <c r="F123" s="3">
        <v>25000</v>
      </c>
      <c r="G123" s="3">
        <v>15000</v>
      </c>
      <c r="H123" s="3">
        <v>13500</v>
      </c>
      <c r="I123" s="3">
        <v>20000</v>
      </c>
    </row>
    <row r="124" spans="1:9" ht="25.5">
      <c r="A124" s="1" t="s">
        <v>109</v>
      </c>
      <c r="B124" s="1" t="s">
        <v>110</v>
      </c>
      <c r="C124" s="2">
        <v>40216</v>
      </c>
      <c r="D124" s="2">
        <v>40216</v>
      </c>
      <c r="E124" s="3">
        <v>104914</v>
      </c>
      <c r="F124" s="3">
        <v>20000</v>
      </c>
      <c r="G124" s="3">
        <v>20000</v>
      </c>
      <c r="H124" s="3">
        <v>20000</v>
      </c>
      <c r="I124" s="3">
        <v>85000</v>
      </c>
    </row>
    <row r="125" spans="1:8" ht="38.25">
      <c r="A125" s="1" t="s">
        <v>269</v>
      </c>
      <c r="B125" s="1" t="s">
        <v>108</v>
      </c>
      <c r="C125" s="2">
        <v>40388</v>
      </c>
      <c r="D125" s="2">
        <v>40391</v>
      </c>
      <c r="E125" s="3">
        <v>450000</v>
      </c>
      <c r="F125" s="3">
        <v>100000</v>
      </c>
      <c r="G125" s="3">
        <v>9000</v>
      </c>
      <c r="H125" s="3">
        <v>9000</v>
      </c>
    </row>
    <row r="126" spans="1:8" ht="12.75">
      <c r="A126" s="1" t="s">
        <v>106</v>
      </c>
      <c r="B126" s="1" t="s">
        <v>107</v>
      </c>
      <c r="C126" s="2">
        <v>40179</v>
      </c>
      <c r="D126" s="2">
        <v>40527</v>
      </c>
      <c r="E126" s="3">
        <v>277000</v>
      </c>
      <c r="F126" s="3">
        <v>107000</v>
      </c>
      <c r="G126" s="3">
        <v>25000</v>
      </c>
      <c r="H126" s="3">
        <v>22500</v>
      </c>
    </row>
    <row r="127" spans="2:9" ht="12.75">
      <c r="B127" s="28" t="s">
        <v>9</v>
      </c>
      <c r="C127" s="21"/>
      <c r="D127" s="21"/>
      <c r="E127" s="16"/>
      <c r="F127" s="16"/>
      <c r="G127" s="16">
        <f>SUM(G119:G126)</f>
        <v>69000</v>
      </c>
      <c r="H127" s="16"/>
      <c r="I127" s="16"/>
    </row>
    <row r="128" spans="1:9" s="8" customFormat="1" ht="12.75">
      <c r="A128" s="26" t="s">
        <v>97</v>
      </c>
      <c r="B128" s="22"/>
      <c r="C128" s="12"/>
      <c r="D128" s="12"/>
      <c r="E128" s="14"/>
      <c r="F128" s="14">
        <f>SUM(F129:F145)</f>
        <v>768300</v>
      </c>
      <c r="G128" s="14"/>
      <c r="H128" s="14">
        <v>295150</v>
      </c>
      <c r="I128" s="14">
        <v>135000</v>
      </c>
    </row>
    <row r="129" spans="1:9" ht="12.75">
      <c r="A129" s="1" t="s">
        <v>98</v>
      </c>
      <c r="B129" s="1" t="s">
        <v>99</v>
      </c>
      <c r="C129" s="2">
        <v>40271</v>
      </c>
      <c r="D129" s="2">
        <v>40272</v>
      </c>
      <c r="E129" s="3">
        <v>221000</v>
      </c>
      <c r="F129" s="3">
        <v>60000</v>
      </c>
      <c r="G129" s="3">
        <v>15000</v>
      </c>
      <c r="H129" s="3">
        <v>15000</v>
      </c>
      <c r="I129" s="3">
        <v>25000</v>
      </c>
    </row>
    <row r="130" spans="1:8" ht="12.75">
      <c r="A130" s="1" t="s">
        <v>98</v>
      </c>
      <c r="B130" s="1" t="s">
        <v>100</v>
      </c>
      <c r="C130" s="2">
        <v>40187</v>
      </c>
      <c r="D130" s="2">
        <v>40195</v>
      </c>
      <c r="E130" s="3">
        <v>10000</v>
      </c>
      <c r="F130" s="3">
        <v>10000</v>
      </c>
      <c r="G130" s="3">
        <v>0</v>
      </c>
      <c r="H130" s="3">
        <v>2500</v>
      </c>
    </row>
    <row r="131" spans="1:8" ht="12.75">
      <c r="A131" s="1" t="s">
        <v>98</v>
      </c>
      <c r="B131" s="1" t="s">
        <v>101</v>
      </c>
      <c r="C131" s="2">
        <v>40446</v>
      </c>
      <c r="D131" s="2">
        <v>40447</v>
      </c>
      <c r="E131" s="3">
        <v>20000</v>
      </c>
      <c r="F131" s="3">
        <v>18000</v>
      </c>
      <c r="G131" s="3">
        <v>0</v>
      </c>
      <c r="H131" s="3">
        <v>2250</v>
      </c>
    </row>
    <row r="132" spans="1:9" ht="12.75">
      <c r="A132" s="1" t="s">
        <v>98</v>
      </c>
      <c r="B132" s="1" t="s">
        <v>102</v>
      </c>
      <c r="C132" s="2">
        <v>40292</v>
      </c>
      <c r="D132" s="2">
        <v>40293</v>
      </c>
      <c r="E132" s="3">
        <v>8000</v>
      </c>
      <c r="F132" s="3">
        <v>8000</v>
      </c>
      <c r="G132" s="3">
        <v>0</v>
      </c>
      <c r="I132" s="3">
        <v>10000</v>
      </c>
    </row>
    <row r="133" spans="1:7" ht="12.75">
      <c r="A133" s="1" t="s">
        <v>98</v>
      </c>
      <c r="B133" s="1" t="s">
        <v>103</v>
      </c>
      <c r="C133" s="2">
        <v>40313</v>
      </c>
      <c r="D133" s="2">
        <v>40327</v>
      </c>
      <c r="E133" s="3">
        <v>30000</v>
      </c>
      <c r="F133" s="3">
        <v>20000</v>
      </c>
      <c r="G133" s="3">
        <v>0</v>
      </c>
    </row>
    <row r="134" spans="1:9" ht="12.75">
      <c r="A134" s="1" t="s">
        <v>104</v>
      </c>
      <c r="B134" s="1" t="s">
        <v>105</v>
      </c>
      <c r="C134" s="2">
        <v>40210</v>
      </c>
      <c r="D134" s="2">
        <v>40390</v>
      </c>
      <c r="E134" s="3">
        <v>179260</v>
      </c>
      <c r="F134" s="3">
        <v>135000</v>
      </c>
      <c r="G134" s="3">
        <v>18000</v>
      </c>
      <c r="H134" s="3">
        <v>18000</v>
      </c>
      <c r="I134" s="3">
        <v>40000</v>
      </c>
    </row>
    <row r="135" spans="1:9" ht="12.75">
      <c r="A135" s="1" t="s">
        <v>104</v>
      </c>
      <c r="B135" s="1" t="s">
        <v>96</v>
      </c>
      <c r="C135" s="2">
        <v>40528</v>
      </c>
      <c r="D135" s="2">
        <v>40531</v>
      </c>
      <c r="E135" s="3">
        <v>113780</v>
      </c>
      <c r="F135" s="3">
        <v>100000</v>
      </c>
      <c r="G135" s="3">
        <v>13500</v>
      </c>
      <c r="H135" s="3">
        <v>13500</v>
      </c>
      <c r="I135" s="3">
        <v>50000</v>
      </c>
    </row>
    <row r="136" spans="1:8" ht="12.75">
      <c r="A136" s="1" t="s">
        <v>104</v>
      </c>
      <c r="B136" s="1" t="s">
        <v>94</v>
      </c>
      <c r="C136" s="2">
        <v>40484</v>
      </c>
      <c r="D136" s="2">
        <v>40484</v>
      </c>
      <c r="E136" s="3">
        <v>59170</v>
      </c>
      <c r="F136" s="3">
        <v>38000</v>
      </c>
      <c r="G136" s="3">
        <v>3600</v>
      </c>
      <c r="H136" s="3">
        <v>3600</v>
      </c>
    </row>
    <row r="137" spans="1:9" ht="38.25">
      <c r="A137" s="1" t="s">
        <v>269</v>
      </c>
      <c r="B137" s="1" t="s">
        <v>95</v>
      </c>
      <c r="C137" s="2">
        <v>40179</v>
      </c>
      <c r="D137" s="2">
        <v>40512</v>
      </c>
      <c r="E137" s="3">
        <v>196800</v>
      </c>
      <c r="F137" s="3">
        <v>46800</v>
      </c>
      <c r="G137" s="3">
        <v>9000</v>
      </c>
      <c r="H137" s="3">
        <v>9000</v>
      </c>
      <c r="I137" s="3">
        <v>20000</v>
      </c>
    </row>
    <row r="138" spans="1:7" ht="38.25">
      <c r="A138" s="1" t="s">
        <v>269</v>
      </c>
      <c r="B138" s="1" t="s">
        <v>87</v>
      </c>
      <c r="C138" s="2">
        <v>40327</v>
      </c>
      <c r="D138" s="2">
        <v>40327</v>
      </c>
      <c r="E138" s="3">
        <v>9100</v>
      </c>
      <c r="F138" s="3">
        <v>5000</v>
      </c>
      <c r="G138" s="3">
        <v>0</v>
      </c>
    </row>
    <row r="139" spans="1:8" ht="25.5">
      <c r="A139" s="1" t="s">
        <v>88</v>
      </c>
      <c r="B139" s="1" t="s">
        <v>89</v>
      </c>
      <c r="C139" s="2">
        <v>40179</v>
      </c>
      <c r="D139" s="2">
        <v>40543</v>
      </c>
      <c r="E139" s="3">
        <v>127041</v>
      </c>
      <c r="F139" s="3">
        <v>30000</v>
      </c>
      <c r="G139" s="3">
        <v>0</v>
      </c>
      <c r="H139" s="3">
        <v>4500</v>
      </c>
    </row>
    <row r="140" spans="1:8" ht="25.5">
      <c r="A140" s="1" t="s">
        <v>90</v>
      </c>
      <c r="B140" s="1" t="s">
        <v>91</v>
      </c>
      <c r="C140" s="2">
        <v>40352</v>
      </c>
      <c r="D140" s="2">
        <v>40353</v>
      </c>
      <c r="E140" s="3">
        <v>100000</v>
      </c>
      <c r="F140" s="3">
        <v>80000</v>
      </c>
      <c r="G140" s="3">
        <v>63000</v>
      </c>
      <c r="H140" s="3">
        <v>63000</v>
      </c>
    </row>
    <row r="141" spans="1:7" ht="12.75">
      <c r="A141" s="1" t="s">
        <v>92</v>
      </c>
      <c r="B141" s="1" t="s">
        <v>93</v>
      </c>
      <c r="C141" s="2">
        <v>40446</v>
      </c>
      <c r="D141" s="2">
        <v>40446</v>
      </c>
      <c r="E141" s="3">
        <v>31000</v>
      </c>
      <c r="F141" s="3">
        <v>20000</v>
      </c>
      <c r="G141" s="3">
        <v>0</v>
      </c>
    </row>
    <row r="142" spans="1:9" ht="12.75">
      <c r="A142" s="1" t="s">
        <v>85</v>
      </c>
      <c r="B142" s="1" t="s">
        <v>86</v>
      </c>
      <c r="C142" s="2">
        <v>40291</v>
      </c>
      <c r="D142" s="2">
        <v>40293</v>
      </c>
      <c r="E142" s="3">
        <v>207000</v>
      </c>
      <c r="F142" s="3">
        <v>70000</v>
      </c>
      <c r="G142" s="3">
        <v>30000</v>
      </c>
      <c r="H142" s="3">
        <v>30000</v>
      </c>
      <c r="I142">
        <v>35000</v>
      </c>
    </row>
    <row r="143" spans="1:8" ht="12.75">
      <c r="A143" s="1" t="s">
        <v>83</v>
      </c>
      <c r="B143" s="1" t="s">
        <v>84</v>
      </c>
      <c r="C143" s="2">
        <v>40179</v>
      </c>
      <c r="D143" s="2">
        <v>40421</v>
      </c>
      <c r="E143" s="3">
        <v>70000</v>
      </c>
      <c r="F143" s="3">
        <v>70000</v>
      </c>
      <c r="G143" s="3">
        <v>30000</v>
      </c>
      <c r="H143" s="3">
        <v>27000</v>
      </c>
    </row>
    <row r="144" spans="1:7" ht="12.75">
      <c r="A144" s="1" t="s">
        <v>75</v>
      </c>
      <c r="B144" s="1" t="s">
        <v>76</v>
      </c>
      <c r="C144" s="2">
        <v>40511</v>
      </c>
      <c r="D144" s="2">
        <v>40518</v>
      </c>
      <c r="E144" s="3">
        <v>76000</v>
      </c>
      <c r="F144" s="3">
        <v>20000</v>
      </c>
      <c r="G144" s="3">
        <v>0</v>
      </c>
    </row>
    <row r="145" spans="1:7" ht="25.5">
      <c r="A145" s="1" t="s">
        <v>77</v>
      </c>
      <c r="B145" s="1" t="s">
        <v>78</v>
      </c>
      <c r="C145" s="2">
        <v>40348</v>
      </c>
      <c r="D145" s="2">
        <v>40349</v>
      </c>
      <c r="E145" s="3">
        <v>75000</v>
      </c>
      <c r="F145" s="3">
        <v>37500</v>
      </c>
      <c r="G145" s="3">
        <v>0</v>
      </c>
    </row>
    <row r="146" spans="2:9" ht="12.75">
      <c r="B146" s="28" t="s">
        <v>10</v>
      </c>
      <c r="C146" s="21"/>
      <c r="D146" s="21"/>
      <c r="E146" s="16"/>
      <c r="F146" s="16"/>
      <c r="G146" s="16">
        <f>SUM(G129:G145)</f>
        <v>182100</v>
      </c>
      <c r="H146" s="16"/>
      <c r="I146" s="16"/>
    </row>
    <row r="147" spans="1:9" s="8" customFormat="1" ht="12.75">
      <c r="A147" s="26" t="s">
        <v>79</v>
      </c>
      <c r="B147" s="22"/>
      <c r="C147" s="12"/>
      <c r="D147" s="12"/>
      <c r="E147" s="14"/>
      <c r="F147" s="14">
        <f>SUM(F148:F156)</f>
        <v>285000</v>
      </c>
      <c r="G147" s="14"/>
      <c r="H147" s="14">
        <v>25200</v>
      </c>
      <c r="I147" s="14">
        <v>95000</v>
      </c>
    </row>
    <row r="148" spans="1:9" ht="38.25">
      <c r="A148" s="1" t="s">
        <v>185</v>
      </c>
      <c r="B148" s="1" t="s">
        <v>80</v>
      </c>
      <c r="C148" s="2">
        <v>40180</v>
      </c>
      <c r="D148" s="2">
        <v>40245</v>
      </c>
      <c r="E148" s="3">
        <v>47520</v>
      </c>
      <c r="F148" s="3">
        <v>25000</v>
      </c>
      <c r="G148" s="3">
        <v>0</v>
      </c>
      <c r="I148" s="3">
        <v>15000</v>
      </c>
    </row>
    <row r="149" spans="1:7" ht="25.5">
      <c r="A149" s="1" t="s">
        <v>138</v>
      </c>
      <c r="B149" s="1" t="s">
        <v>81</v>
      </c>
      <c r="C149" s="2">
        <v>40407</v>
      </c>
      <c r="D149" s="2">
        <v>40412</v>
      </c>
      <c r="E149" s="3">
        <v>404290</v>
      </c>
      <c r="F149" s="3">
        <v>25000</v>
      </c>
      <c r="G149" s="3">
        <v>0</v>
      </c>
    </row>
    <row r="150" spans="1:9" ht="25.5">
      <c r="A150" s="1" t="s">
        <v>140</v>
      </c>
      <c r="B150" s="1" t="s">
        <v>82</v>
      </c>
      <c r="C150" s="2">
        <v>40402</v>
      </c>
      <c r="D150" s="2">
        <v>40405</v>
      </c>
      <c r="E150" s="3">
        <v>201000</v>
      </c>
      <c r="F150" s="3">
        <v>50000</v>
      </c>
      <c r="G150" s="3">
        <v>0</v>
      </c>
      <c r="I150" s="3">
        <v>10000</v>
      </c>
    </row>
    <row r="151" spans="1:7" ht="25.5">
      <c r="A151" s="1" t="s">
        <v>140</v>
      </c>
      <c r="B151" s="1" t="s">
        <v>71</v>
      </c>
      <c r="C151" s="2">
        <v>40410</v>
      </c>
      <c r="D151" s="2">
        <v>40413</v>
      </c>
      <c r="E151" s="3">
        <v>102500</v>
      </c>
      <c r="F151" s="3">
        <v>30000</v>
      </c>
      <c r="G151" s="3">
        <v>0</v>
      </c>
    </row>
    <row r="152" spans="1:9" ht="25.5">
      <c r="A152" s="1" t="s">
        <v>275</v>
      </c>
      <c r="B152" s="1" t="s">
        <v>72</v>
      </c>
      <c r="C152" s="2">
        <v>40361</v>
      </c>
      <c r="D152" s="2">
        <v>40364</v>
      </c>
      <c r="E152" s="3">
        <v>65000</v>
      </c>
      <c r="F152" s="3">
        <v>25000</v>
      </c>
      <c r="G152" s="3">
        <v>0</v>
      </c>
      <c r="I152" s="3">
        <v>15000</v>
      </c>
    </row>
    <row r="153" spans="1:7" ht="25.5">
      <c r="A153" s="1" t="s">
        <v>73</v>
      </c>
      <c r="B153" s="1" t="s">
        <v>74</v>
      </c>
      <c r="C153" s="2">
        <v>40179</v>
      </c>
      <c r="D153" s="2">
        <v>40543</v>
      </c>
      <c r="E153" s="3">
        <v>175000</v>
      </c>
      <c r="F153" s="3">
        <v>70000</v>
      </c>
      <c r="G153" s="3">
        <v>0</v>
      </c>
    </row>
    <row r="154" spans="1:7" ht="25.5">
      <c r="A154" s="1" t="s">
        <v>67</v>
      </c>
      <c r="B154" s="1" t="s">
        <v>68</v>
      </c>
      <c r="C154" s="2">
        <v>40290</v>
      </c>
      <c r="D154" s="2">
        <v>40294</v>
      </c>
      <c r="E154" s="3">
        <v>183060</v>
      </c>
      <c r="F154" s="3">
        <v>25000</v>
      </c>
      <c r="G154" s="3">
        <v>0</v>
      </c>
    </row>
    <row r="155" spans="1:7" ht="38.25">
      <c r="A155" s="1" t="s">
        <v>69</v>
      </c>
      <c r="B155" s="1" t="s">
        <v>70</v>
      </c>
      <c r="C155" s="2">
        <v>40122</v>
      </c>
      <c r="D155" s="2">
        <v>40122</v>
      </c>
      <c r="E155" s="3">
        <v>7100</v>
      </c>
      <c r="F155" s="3">
        <v>5000</v>
      </c>
      <c r="G155" s="3">
        <v>0</v>
      </c>
    </row>
    <row r="156" spans="1:9" ht="25.5">
      <c r="A156" s="1" t="s">
        <v>59</v>
      </c>
      <c r="B156" s="1" t="s">
        <v>60</v>
      </c>
      <c r="C156" s="2">
        <v>40261</v>
      </c>
      <c r="D156" s="2">
        <v>40265</v>
      </c>
      <c r="E156" s="3">
        <v>175000</v>
      </c>
      <c r="F156" s="3">
        <v>30000</v>
      </c>
      <c r="G156" s="3">
        <v>0</v>
      </c>
      <c r="H156"/>
      <c r="I156"/>
    </row>
    <row r="157" spans="2:9" ht="12.75">
      <c r="B157" s="28" t="s">
        <v>297</v>
      </c>
      <c r="C157" s="30"/>
      <c r="D157" s="30"/>
      <c r="E157" s="20"/>
      <c r="F157" s="20"/>
      <c r="G157" s="16">
        <v>0</v>
      </c>
      <c r="H157" s="19"/>
      <c r="I157" s="19"/>
    </row>
    <row r="158" spans="1:9" s="8" customFormat="1" ht="12.75">
      <c r="A158" s="26" t="s">
        <v>11</v>
      </c>
      <c r="B158" s="22"/>
      <c r="C158" s="12"/>
      <c r="D158" s="12"/>
      <c r="E158" s="14"/>
      <c r="F158" s="14">
        <f>SUM(F159:F168)</f>
        <v>1322625</v>
      </c>
      <c r="G158" s="14"/>
      <c r="H158" s="14">
        <v>628500</v>
      </c>
      <c r="I158" s="14">
        <v>86000</v>
      </c>
    </row>
    <row r="159" spans="1:8" ht="12.75">
      <c r="A159" s="1" t="s">
        <v>61</v>
      </c>
      <c r="B159" s="1" t="s">
        <v>62</v>
      </c>
      <c r="C159" s="2">
        <v>40445</v>
      </c>
      <c r="D159" s="2">
        <v>40447</v>
      </c>
      <c r="E159" s="3">
        <v>140000</v>
      </c>
      <c r="F159" s="3">
        <v>100000</v>
      </c>
      <c r="G159" s="3">
        <v>67500</v>
      </c>
      <c r="H159" s="3">
        <v>67500</v>
      </c>
    </row>
    <row r="160" spans="1:8" ht="12.75">
      <c r="A160" s="1" t="s">
        <v>63</v>
      </c>
      <c r="B160" s="1" t="s">
        <v>64</v>
      </c>
      <c r="C160" s="2">
        <v>40418</v>
      </c>
      <c r="D160" s="2">
        <v>40418</v>
      </c>
      <c r="E160" s="3">
        <v>127550</v>
      </c>
      <c r="F160" s="3">
        <v>63775</v>
      </c>
      <c r="G160" s="3">
        <v>5000</v>
      </c>
      <c r="H160" s="3">
        <v>9000</v>
      </c>
    </row>
    <row r="161" spans="1:7" ht="25.5">
      <c r="A161" s="1" t="s">
        <v>65</v>
      </c>
      <c r="B161" s="1" t="s">
        <v>66</v>
      </c>
      <c r="C161" s="2">
        <v>40179</v>
      </c>
      <c r="D161" s="2">
        <v>40543</v>
      </c>
      <c r="E161" s="3">
        <v>15150</v>
      </c>
      <c r="F161" s="3">
        <v>6850</v>
      </c>
      <c r="G161" s="3">
        <v>0</v>
      </c>
    </row>
    <row r="162" spans="1:7" ht="12.75">
      <c r="A162" s="1" t="s">
        <v>55</v>
      </c>
      <c r="B162" s="1" t="s">
        <v>56</v>
      </c>
      <c r="C162" s="2">
        <v>40263</v>
      </c>
      <c r="D162" s="2">
        <v>40293</v>
      </c>
      <c r="E162" s="3">
        <v>66120</v>
      </c>
      <c r="F162" s="3">
        <v>25000</v>
      </c>
      <c r="G162" s="3">
        <v>0</v>
      </c>
    </row>
    <row r="163" spans="1:7" ht="12.75">
      <c r="A163" s="1" t="s">
        <v>57</v>
      </c>
      <c r="B163" s="1" t="s">
        <v>58</v>
      </c>
      <c r="C163" s="2">
        <v>40179</v>
      </c>
      <c r="D163" s="2">
        <v>40543</v>
      </c>
      <c r="E163" s="3">
        <v>172000</v>
      </c>
      <c r="F163" s="3">
        <v>68000</v>
      </c>
      <c r="G163" s="3">
        <v>20000</v>
      </c>
    </row>
    <row r="164" spans="1:8" ht="12.75">
      <c r="A164" s="1" t="s">
        <v>193</v>
      </c>
      <c r="B164" s="1" t="s">
        <v>54</v>
      </c>
      <c r="C164" s="2">
        <v>40179</v>
      </c>
      <c r="D164" s="2">
        <v>40543</v>
      </c>
      <c r="E164" s="3">
        <v>550000</v>
      </c>
      <c r="F164" s="3">
        <v>450000</v>
      </c>
      <c r="G164" s="3">
        <v>275000</v>
      </c>
      <c r="H164" s="3">
        <v>275000</v>
      </c>
    </row>
    <row r="165" spans="1:8" ht="25.5">
      <c r="A165" s="1" t="s">
        <v>52</v>
      </c>
      <c r="B165" s="1" t="s">
        <v>53</v>
      </c>
      <c r="C165" s="2">
        <v>40179</v>
      </c>
      <c r="D165" s="2">
        <v>40543</v>
      </c>
      <c r="E165" s="3">
        <v>670000</v>
      </c>
      <c r="F165" s="3">
        <v>400000</v>
      </c>
      <c r="G165" s="3">
        <v>50000</v>
      </c>
      <c r="H165" s="3">
        <v>135000</v>
      </c>
    </row>
    <row r="166" spans="1:8" ht="12.75">
      <c r="A166" s="1" t="s">
        <v>193</v>
      </c>
      <c r="B166" s="1" t="s">
        <v>51</v>
      </c>
      <c r="C166" s="2">
        <v>40219</v>
      </c>
      <c r="D166" s="2">
        <v>40222</v>
      </c>
      <c r="E166" s="3">
        <v>192000</v>
      </c>
      <c r="F166" s="3">
        <v>55000</v>
      </c>
      <c r="G166" s="3">
        <v>10000</v>
      </c>
      <c r="H166" s="3">
        <v>10000</v>
      </c>
    </row>
    <row r="167" spans="1:7" ht="12.75">
      <c r="A167" s="1" t="s">
        <v>290</v>
      </c>
      <c r="B167" s="1" t="s">
        <v>50</v>
      </c>
      <c r="C167" s="2">
        <v>40042</v>
      </c>
      <c r="D167" s="2">
        <v>40042</v>
      </c>
      <c r="E167" s="3">
        <v>550000</v>
      </c>
      <c r="F167" s="3">
        <v>150000</v>
      </c>
      <c r="G167" s="3">
        <v>35000</v>
      </c>
    </row>
    <row r="168" spans="1:8" ht="25.5">
      <c r="A168" s="1" t="s">
        <v>42</v>
      </c>
      <c r="B168" s="1" t="s">
        <v>43</v>
      </c>
      <c r="C168" s="2">
        <v>40262</v>
      </c>
      <c r="D168" s="2">
        <v>40343</v>
      </c>
      <c r="E168" s="3">
        <v>4000</v>
      </c>
      <c r="F168" s="3">
        <v>4000</v>
      </c>
      <c r="G168" s="3">
        <v>4000</v>
      </c>
      <c r="H168" s="3">
        <v>5000</v>
      </c>
    </row>
    <row r="169" spans="2:9" ht="25.5">
      <c r="B169" s="28" t="s">
        <v>12</v>
      </c>
      <c r="C169" s="21"/>
      <c r="D169" s="21"/>
      <c r="E169" s="16"/>
      <c r="F169" s="16"/>
      <c r="G169" s="16">
        <f>SUM(G159:G168)</f>
        <v>466500</v>
      </c>
      <c r="H169" s="16"/>
      <c r="I169" s="16"/>
    </row>
    <row r="170" spans="1:9" s="8" customFormat="1" ht="12.75">
      <c r="A170" s="26" t="s">
        <v>44</v>
      </c>
      <c r="B170" s="22"/>
      <c r="C170" s="12"/>
      <c r="D170" s="12"/>
      <c r="E170" s="14"/>
      <c r="F170" s="14">
        <f>SUM(F171:F176)</f>
        <v>177650</v>
      </c>
      <c r="G170" s="14"/>
      <c r="H170" s="14"/>
      <c r="I170" s="14"/>
    </row>
    <row r="171" spans="1:7" ht="25.5">
      <c r="A171" s="1" t="s">
        <v>45</v>
      </c>
      <c r="B171" s="1" t="s">
        <v>46</v>
      </c>
      <c r="C171" s="2">
        <v>40179</v>
      </c>
      <c r="D171" s="2">
        <v>40298</v>
      </c>
      <c r="E171" s="3">
        <v>17650</v>
      </c>
      <c r="F171" s="3">
        <v>14650</v>
      </c>
      <c r="G171" s="3">
        <v>0</v>
      </c>
    </row>
    <row r="172" spans="1:7" ht="38.25">
      <c r="A172" s="1" t="s">
        <v>269</v>
      </c>
      <c r="B172" s="1" t="s">
        <v>47</v>
      </c>
      <c r="C172" s="2">
        <v>40179</v>
      </c>
      <c r="D172" s="2">
        <v>40329</v>
      </c>
      <c r="E172" s="3">
        <v>28080</v>
      </c>
      <c r="F172" s="3">
        <v>20000</v>
      </c>
      <c r="G172" s="3">
        <v>0</v>
      </c>
    </row>
    <row r="173" spans="1:7" ht="25.5">
      <c r="A173" s="1" t="s">
        <v>140</v>
      </c>
      <c r="B173" s="1" t="s">
        <v>48</v>
      </c>
      <c r="C173" s="2">
        <v>40513</v>
      </c>
      <c r="D173" s="2">
        <v>40543</v>
      </c>
      <c r="E173" s="3">
        <v>65000</v>
      </c>
      <c r="F173" s="3">
        <v>50000</v>
      </c>
      <c r="G173" s="3">
        <v>0</v>
      </c>
    </row>
    <row r="174" spans="1:7" ht="25.5">
      <c r="A174" s="1" t="s">
        <v>226</v>
      </c>
      <c r="B174" s="1" t="s">
        <v>49</v>
      </c>
      <c r="C174" s="2">
        <v>40210</v>
      </c>
      <c r="D174" s="2">
        <v>40268</v>
      </c>
      <c r="E174" s="3">
        <v>43000</v>
      </c>
      <c r="F174" s="3">
        <v>35000</v>
      </c>
      <c r="G174" s="3">
        <v>0</v>
      </c>
    </row>
    <row r="175" spans="1:7" ht="25.5">
      <c r="A175" s="1" t="s">
        <v>226</v>
      </c>
      <c r="B175" s="1" t="s">
        <v>41</v>
      </c>
      <c r="C175" s="2">
        <v>40210</v>
      </c>
      <c r="D175" s="2">
        <v>40543</v>
      </c>
      <c r="E175" s="3">
        <v>119000</v>
      </c>
      <c r="F175" s="3">
        <v>35000</v>
      </c>
      <c r="G175" s="3">
        <v>0</v>
      </c>
    </row>
    <row r="176" spans="1:7" ht="25.5">
      <c r="A176" s="1" t="s">
        <v>34</v>
      </c>
      <c r="B176" s="1" t="s">
        <v>35</v>
      </c>
      <c r="C176" s="2">
        <v>40179</v>
      </c>
      <c r="D176" s="2">
        <v>40543</v>
      </c>
      <c r="E176" s="3">
        <v>23550</v>
      </c>
      <c r="F176" s="3">
        <v>23000</v>
      </c>
      <c r="G176" s="3">
        <v>0</v>
      </c>
    </row>
    <row r="177" spans="2:9" ht="12.75">
      <c r="B177" s="28" t="s">
        <v>13</v>
      </c>
      <c r="C177" s="21"/>
      <c r="D177" s="21"/>
      <c r="E177" s="16"/>
      <c r="F177" s="16"/>
      <c r="G177" s="16">
        <f>SUM(G171:G176)</f>
        <v>0</v>
      </c>
      <c r="H177" s="16"/>
      <c r="I177" s="16"/>
    </row>
    <row r="178" spans="1:9" s="8" customFormat="1" ht="25.5">
      <c r="A178" s="26" t="s">
        <v>36</v>
      </c>
      <c r="B178" s="22"/>
      <c r="C178" s="12"/>
      <c r="D178" s="12"/>
      <c r="E178" s="14"/>
      <c r="F178" s="14">
        <f>SUM(F179:F188)</f>
        <v>209338</v>
      </c>
      <c r="G178" s="14"/>
      <c r="H178" s="14"/>
      <c r="I178" s="14"/>
    </row>
    <row r="179" spans="1:7" ht="25.5">
      <c r="A179" s="1" t="s">
        <v>209</v>
      </c>
      <c r="B179" s="1" t="s">
        <v>37</v>
      </c>
      <c r="C179" s="2">
        <v>40183</v>
      </c>
      <c r="D179" s="2">
        <v>40299</v>
      </c>
      <c r="E179" s="3">
        <v>46000</v>
      </c>
      <c r="F179" s="3">
        <v>25000</v>
      </c>
      <c r="G179" s="3">
        <v>0</v>
      </c>
    </row>
    <row r="180" spans="1:7" ht="25.5">
      <c r="A180" s="1" t="s">
        <v>209</v>
      </c>
      <c r="B180" s="1" t="s">
        <v>38</v>
      </c>
      <c r="C180" s="2">
        <v>40179</v>
      </c>
      <c r="D180" s="2">
        <v>40543</v>
      </c>
      <c r="E180" s="3">
        <v>26550</v>
      </c>
      <c r="F180" s="3">
        <v>17150</v>
      </c>
      <c r="G180" s="3">
        <v>0</v>
      </c>
    </row>
    <row r="181" spans="1:7" ht="25.5">
      <c r="A181" s="1" t="s">
        <v>39</v>
      </c>
      <c r="B181" s="1" t="s">
        <v>40</v>
      </c>
      <c r="C181" s="2">
        <v>40179</v>
      </c>
      <c r="D181" s="2">
        <v>40543</v>
      </c>
      <c r="E181" s="3">
        <v>39000</v>
      </c>
      <c r="F181" s="3">
        <v>25000</v>
      </c>
      <c r="G181" s="3">
        <v>0</v>
      </c>
    </row>
    <row r="182" spans="1:7" ht="25.5">
      <c r="A182" s="1" t="s">
        <v>209</v>
      </c>
      <c r="B182" s="1" t="s">
        <v>33</v>
      </c>
      <c r="C182" s="2">
        <v>40039</v>
      </c>
      <c r="D182" s="2">
        <v>40039</v>
      </c>
      <c r="E182" s="3">
        <v>135000</v>
      </c>
      <c r="F182" s="3">
        <v>50000</v>
      </c>
      <c r="G182" s="3">
        <v>0</v>
      </c>
    </row>
    <row r="183" spans="1:7" ht="25.5">
      <c r="A183" s="1" t="s">
        <v>190</v>
      </c>
      <c r="B183" s="1" t="s">
        <v>30</v>
      </c>
      <c r="C183" s="2">
        <v>40210</v>
      </c>
      <c r="D183" s="2">
        <v>40298</v>
      </c>
      <c r="E183" s="3">
        <v>21400</v>
      </c>
      <c r="F183" s="3">
        <v>12360</v>
      </c>
      <c r="G183" s="3">
        <v>0</v>
      </c>
    </row>
    <row r="184" spans="1:7" ht="12.75">
      <c r="A184" s="1" t="s">
        <v>31</v>
      </c>
      <c r="B184" s="1" t="s">
        <v>32</v>
      </c>
      <c r="C184" s="2">
        <v>40179</v>
      </c>
      <c r="D184" s="2">
        <v>40543</v>
      </c>
      <c r="E184" s="3">
        <v>29128</v>
      </c>
      <c r="F184" s="3">
        <v>29128</v>
      </c>
      <c r="G184" s="3">
        <v>10000</v>
      </c>
    </row>
    <row r="185" spans="1:7" ht="12.75">
      <c r="A185" s="1" t="s">
        <v>22</v>
      </c>
      <c r="B185" s="1" t="s">
        <v>23</v>
      </c>
      <c r="C185" s="2">
        <v>40219</v>
      </c>
      <c r="D185" s="2">
        <v>40543</v>
      </c>
      <c r="E185" s="3">
        <v>11700</v>
      </c>
      <c r="F185" s="3">
        <v>11000</v>
      </c>
      <c r="G185" s="3">
        <v>2000</v>
      </c>
    </row>
    <row r="186" spans="1:7" ht="25.5">
      <c r="A186" s="1" t="s">
        <v>22</v>
      </c>
      <c r="B186" s="1" t="s">
        <v>24</v>
      </c>
      <c r="C186" s="2">
        <v>40252</v>
      </c>
      <c r="D186" s="2">
        <v>40283</v>
      </c>
      <c r="E186" s="3">
        <v>18700</v>
      </c>
      <c r="F186" s="3">
        <v>4700</v>
      </c>
      <c r="G186" s="3">
        <v>4000</v>
      </c>
    </row>
    <row r="187" spans="1:7" ht="38.25">
      <c r="A187" s="1" t="s">
        <v>269</v>
      </c>
      <c r="B187" s="1" t="s">
        <v>25</v>
      </c>
      <c r="C187" s="2">
        <v>40238</v>
      </c>
      <c r="D187" s="2">
        <v>40268</v>
      </c>
      <c r="E187" s="3">
        <v>17592</v>
      </c>
      <c r="F187" s="3">
        <v>10000</v>
      </c>
      <c r="G187" s="3">
        <v>4000</v>
      </c>
    </row>
    <row r="188" spans="1:7" ht="25.5">
      <c r="A188" s="1" t="s">
        <v>275</v>
      </c>
      <c r="B188" s="1" t="s">
        <v>26</v>
      </c>
      <c r="C188" s="2">
        <v>40250</v>
      </c>
      <c r="D188" s="2">
        <v>40252</v>
      </c>
      <c r="E188" s="3">
        <v>45000</v>
      </c>
      <c r="F188" s="3">
        <v>25000</v>
      </c>
      <c r="G188" s="3">
        <v>8000</v>
      </c>
    </row>
    <row r="189" spans="2:9" ht="25.5">
      <c r="B189" s="28" t="s">
        <v>14</v>
      </c>
      <c r="C189" s="21"/>
      <c r="D189" s="21"/>
      <c r="E189" s="16"/>
      <c r="F189" s="16"/>
      <c r="G189" s="16">
        <f>SUM(G179:G188)</f>
        <v>28000</v>
      </c>
      <c r="H189" s="16"/>
      <c r="I189" s="16"/>
    </row>
    <row r="190" spans="1:9" s="8" customFormat="1" ht="12.75">
      <c r="A190" s="26" t="s">
        <v>27</v>
      </c>
      <c r="B190" s="22"/>
      <c r="C190" s="12"/>
      <c r="D190" s="12"/>
      <c r="E190" s="14"/>
      <c r="F190" s="14">
        <f>SUM(F191:F194)</f>
        <v>66500</v>
      </c>
      <c r="G190" s="14"/>
      <c r="H190" s="14"/>
      <c r="I190" s="14"/>
    </row>
    <row r="191" spans="1:7" ht="25.5">
      <c r="A191" s="1" t="s">
        <v>28</v>
      </c>
      <c r="B191" s="1" t="s">
        <v>29</v>
      </c>
      <c r="C191" s="2">
        <v>40238</v>
      </c>
      <c r="D191" s="2">
        <v>40359</v>
      </c>
      <c r="E191" s="3">
        <v>14400</v>
      </c>
      <c r="F191" s="3">
        <v>8500</v>
      </c>
      <c r="G191" s="3">
        <v>0</v>
      </c>
    </row>
    <row r="192" spans="1:9" ht="12.75">
      <c r="A192" s="1" t="s">
        <v>20</v>
      </c>
      <c r="B192" s="1" t="s">
        <v>21</v>
      </c>
      <c r="C192" s="2">
        <v>40179</v>
      </c>
      <c r="D192" s="2">
        <v>40543</v>
      </c>
      <c r="E192" s="3">
        <v>135000</v>
      </c>
      <c r="F192" s="3">
        <v>20000</v>
      </c>
      <c r="G192" s="3">
        <v>0</v>
      </c>
      <c r="H192"/>
      <c r="I192"/>
    </row>
    <row r="193" spans="1:7" ht="51">
      <c r="A193" s="1" t="s">
        <v>16</v>
      </c>
      <c r="B193" s="1" t="s">
        <v>17</v>
      </c>
      <c r="C193" s="2">
        <v>40272</v>
      </c>
      <c r="D193" s="2">
        <v>40272</v>
      </c>
      <c r="E193" s="3">
        <v>11000</v>
      </c>
      <c r="F193" s="3">
        <v>8000</v>
      </c>
      <c r="G193" s="3">
        <v>0</v>
      </c>
    </row>
    <row r="194" spans="1:7" ht="25.5">
      <c r="A194" s="1" t="s">
        <v>18</v>
      </c>
      <c r="B194" s="1" t="s">
        <v>19</v>
      </c>
      <c r="C194" s="2">
        <v>40210</v>
      </c>
      <c r="D194" s="2">
        <v>40299</v>
      </c>
      <c r="E194" s="3">
        <v>40000</v>
      </c>
      <c r="F194" s="3">
        <v>30000</v>
      </c>
      <c r="G194" s="3">
        <v>0</v>
      </c>
    </row>
    <row r="195" spans="2:9" ht="12.75">
      <c r="B195" s="28" t="s">
        <v>15</v>
      </c>
      <c r="C195" s="21"/>
      <c r="D195" s="21"/>
      <c r="E195" s="16"/>
      <c r="F195" s="16"/>
      <c r="G195" s="16">
        <f>SUM(G191:G194)</f>
        <v>0</v>
      </c>
      <c r="H195" s="16"/>
      <c r="I195" s="16"/>
    </row>
    <row r="196" spans="1:9" s="8" customFormat="1" ht="12.75">
      <c r="A196" s="26" t="s">
        <v>0</v>
      </c>
      <c r="B196" s="22" t="s">
        <v>0</v>
      </c>
      <c r="C196" s="13"/>
      <c r="D196" s="13"/>
      <c r="E196" s="14"/>
      <c r="F196" s="14"/>
      <c r="G196" s="14">
        <v>261500</v>
      </c>
      <c r="H196" s="14">
        <v>98350</v>
      </c>
      <c r="I196" s="14">
        <v>250000</v>
      </c>
    </row>
    <row r="197" spans="2:9" ht="12.75">
      <c r="B197" s="29" t="s">
        <v>1</v>
      </c>
      <c r="C197" s="19"/>
      <c r="D197" s="19"/>
      <c r="E197" s="20"/>
      <c r="F197" s="20">
        <f>SUM(F190,F178,F170,F158,F147,F128,F118,F90,F68,F56,F25,F2)</f>
        <v>18643401</v>
      </c>
      <c r="G197" s="20">
        <f>SUM(G24,G55,G67,G89,G117,G127,G146,G157,G169,G177,G189,G195,G196)</f>
        <v>7189600</v>
      </c>
      <c r="H197" s="20">
        <v>9387000</v>
      </c>
      <c r="I197" s="20">
        <v>9493000</v>
      </c>
    </row>
  </sheetData>
  <printOptions gridLines="1" horizont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</dc:creator>
  <cp:keywords/>
  <dc:description/>
  <cp:lastModifiedBy>Rait</cp:lastModifiedBy>
  <cp:lastPrinted>2009-11-03T14:27:44Z</cp:lastPrinted>
  <dcterms:created xsi:type="dcterms:W3CDTF">2009-11-03T07:47:24Z</dcterms:created>
  <dcterms:modified xsi:type="dcterms:W3CDTF">2009-12-07T12:55:15Z</dcterms:modified>
  <cp:category/>
  <cp:version/>
  <cp:contentType/>
  <cp:contentStatus/>
</cp:coreProperties>
</file>