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310" yWindow="-420" windowWidth="20955" windowHeight="10530"/>
  </bookViews>
  <sheets>
    <sheet name="Lisa" sheetId="1" r:id="rId1"/>
  </sheets>
  <calcPr calcId="145621"/>
</workbook>
</file>

<file path=xl/calcChain.xml><?xml version="1.0" encoding="utf-8"?>
<calcChain xmlns="http://schemas.openxmlformats.org/spreadsheetml/2006/main">
  <c r="G19" i="1" l="1"/>
  <c r="G20" i="1" l="1"/>
  <c r="G11" i="1" s="1"/>
  <c r="G5" i="1" l="1"/>
  <c r="G4" i="1" s="1"/>
</calcChain>
</file>

<file path=xl/sharedStrings.xml><?xml version="1.0" encoding="utf-8"?>
<sst xmlns="http://schemas.openxmlformats.org/spreadsheetml/2006/main" count="125" uniqueCount="73">
  <si>
    <t>Jrk r</t>
  </si>
  <si>
    <t xml:space="preserve">Ettepaneku esitaja
</t>
  </si>
  <si>
    <t xml:space="preserve">Ettepanek
</t>
  </si>
  <si>
    <t>eelnõu lisa*</t>
  </si>
  <si>
    <t>summa
eurodes</t>
  </si>
  <si>
    <t>Rahandus-
komisjoni
otsus</t>
  </si>
  <si>
    <t>Volikogu
otsus</t>
  </si>
  <si>
    <t>I</t>
  </si>
  <si>
    <t>Lisa 2</t>
  </si>
  <si>
    <t>Linnavalitsus</t>
  </si>
  <si>
    <t>Lisa 3</t>
  </si>
  <si>
    <t>tegevusala</t>
  </si>
  <si>
    <t>1.2.</t>
  </si>
  <si>
    <t>01112</t>
  </si>
  <si>
    <t>1.1.</t>
  </si>
  <si>
    <t>Parandusettepanekud Tartu linna 2016. a I lisaeelarve  eelnõule</t>
  </si>
  <si>
    <t>03600</t>
  </si>
  <si>
    <t>Peetri tiigi süvendamine ja korrastamine</t>
  </si>
  <si>
    <t>Lisa 4</t>
  </si>
  <si>
    <t>05400</t>
  </si>
  <si>
    <t xml:space="preserve">Ülekatted ja pindamised </t>
  </si>
  <si>
    <t>04510</t>
  </si>
  <si>
    <t>Ülikooli tn rekonstrueerimine (Vallikraavi-Lossi)</t>
  </si>
  <si>
    <t>Adra, Künni, Vao tänavate rekonstrueerimine</t>
  </si>
  <si>
    <t>Koostöö võrguarendajatega</t>
  </si>
  <si>
    <t>Jätta lisaeelarvest välja "Jõekohvikute vee-, elektri- ja kanalisatsioonitrasside rajamine"</t>
  </si>
  <si>
    <t xml:space="preserve">1. </t>
  </si>
  <si>
    <t>1.1.1.</t>
  </si>
  <si>
    <t>1.1.2.</t>
  </si>
  <si>
    <t>1.2.1.</t>
  </si>
  <si>
    <t>1.2.2.</t>
  </si>
  <si>
    <t>1.2.3.</t>
  </si>
  <si>
    <t>M. Härma Gümnaasium (Tõnissoni 3)</t>
  </si>
  <si>
    <t>09220</t>
  </si>
  <si>
    <t>H. Treffneri Gümnaasium (Munga 12)</t>
  </si>
  <si>
    <t>09213</t>
  </si>
  <si>
    <t>Muuta eelarve mahtu:</t>
  </si>
  <si>
    <t>09110</t>
  </si>
  <si>
    <t>Kesklinna Lastekeskuse (Akadeemia 2)</t>
  </si>
  <si>
    <t>Riiamäe platsi rekonstrueerimine</t>
  </si>
  <si>
    <t>tuludes, sh:</t>
  </si>
  <si>
    <t>Füüsilise isiku tulumaks</t>
  </si>
  <si>
    <t>Reklaamimaks</t>
  </si>
  <si>
    <t>1.1.3.</t>
  </si>
  <si>
    <t>Tulud haridusalasest tegevusest</t>
  </si>
  <si>
    <t>1.1.4.</t>
  </si>
  <si>
    <t>1.1.5.</t>
  </si>
  <si>
    <t>06100</t>
  </si>
  <si>
    <t>Linna laenude teenindamine</t>
  </si>
  <si>
    <t>01700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</si>
  <si>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</si>
  <si>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</si>
  <si>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</si>
  <si>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</si>
  <si>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</si>
  <si>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</si>
  <si>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</si>
  <si>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</si>
  <si>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</si>
  <si>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</si>
  <si>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</si>
  <si>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</si>
  <si>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</si>
  <si>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</si>
  <si>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Saadav sihtfinantseerimine annetuste arvel</t>
  </si>
  <si>
    <t>Laekumine põhivara müügist</t>
  </si>
  <si>
    <t>Kuludes, sh:</t>
  </si>
  <si>
    <t>Menetlusteenistuse sõidukite ülalpidamiskulud</t>
  </si>
  <si>
    <t>Raekoja olemasolevate tornikellade hooldus</t>
  </si>
  <si>
    <t>Linnale kuuluvate korterite remont</t>
  </si>
  <si>
    <t>Lasteaedade rekonstrueerimine</t>
  </si>
  <si>
    <t>Lasteaed Pepleri 1a</t>
  </si>
  <si>
    <t>toetada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</si>
</sst>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0" fontId="7" fillId="0" borderId="1" xfId="1" applyFont="1" applyBorder="1"/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16" fontId="5" fillId="0" borderId="0" xfId="1" quotePrefix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3" fontId="6" fillId="0" borderId="0" xfId="1" applyNumberFormat="1" applyFont="1" applyBorder="1"/>
    <xf numFmtId="0" fontId="7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0" fillId="0" borderId="0" xfId="0" quotePrefix="1"/>
    <xf numFmtId="0" fontId="10" fillId="0" borderId="1" xfId="1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3" fillId="0" borderId="1" xfId="1" applyFont="1" applyBorder="1" applyAlignment="1">
      <alignment wrapText="1"/>
    </xf>
    <xf numFmtId="0" fontId="7" fillId="0" borderId="2" xfId="1" applyFont="1" applyBorder="1" applyAlignment="1">
      <alignment wrapText="1"/>
    </xf>
    <xf numFmtId="3" fontId="7" fillId="0" borderId="1" xfId="1" applyNumberFormat="1" applyFont="1" applyBorder="1"/>
    <xf numFmtId="3" fontId="2" fillId="0" borderId="0" xfId="1" applyNumberFormat="1" applyFont="1" applyAlignment="1">
      <alignment horizontal="center" wrapText="1"/>
    </xf>
    <xf numFmtId="16" fontId="15" fillId="0" borderId="1" xfId="1" quotePrefix="1" applyNumberFormat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14" fillId="0" borderId="2" xfId="1" applyFont="1" applyBorder="1" applyAlignment="1">
      <alignment wrapText="1"/>
    </xf>
    <xf numFmtId="3" fontId="14" fillId="0" borderId="1" xfId="1" applyNumberFormat="1" applyFont="1" applyBorder="1"/>
    <xf numFmtId="0" fontId="7" fillId="0" borderId="2" xfId="1" quotePrefix="1" applyFont="1" applyBorder="1" applyAlignment="1">
      <alignment horizontal="center" wrapText="1"/>
    </xf>
    <xf numFmtId="0" fontId="6" fillId="0" borderId="2" xfId="1" quotePrefix="1" applyFont="1" applyBorder="1" applyAlignment="1">
      <alignment horizontal="center" wrapText="1"/>
    </xf>
    <xf numFmtId="0" fontId="14" fillId="0" borderId="2" xfId="1" quotePrefix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16" fontId="16" fillId="0" borderId="1" xfId="1" applyNumberFormat="1" applyFont="1" applyBorder="1" applyAlignment="1">
      <alignment horizontal="center" wrapText="1"/>
    </xf>
    <xf numFmtId="16" fontId="16" fillId="0" borderId="1" xfId="1" quotePrefix="1" applyNumberFormat="1" applyFont="1" applyBorder="1" applyAlignment="1">
      <alignment horizontal="center" wrapText="1"/>
    </xf>
    <xf numFmtId="16" fontId="15" fillId="0" borderId="1" xfId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  <xf numFmtId="0" fontId="14" fillId="0" borderId="1" xfId="1" applyFont="1" applyBorder="1"/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J36" sqref="J36"/>
    </sheetView>
  </sheetViews>
  <sheetFormatPr defaultRowHeight="15" x14ac:dyDescent="0.25"/>
  <cols>
    <col min="1" max="1" width="4.140625" bestFit="1" customWidth="1"/>
    <col min="2" max="2" width="14.7109375" customWidth="1"/>
    <col min="3" max="3" width="7.7109375" customWidth="1"/>
    <col min="4" max="4" width="47.28515625" bestFit="1" customWidth="1"/>
    <col min="6" max="6" width="8" style="35" bestFit="1" customWidth="1"/>
    <col min="7" max="7" width="8.42578125" bestFit="1" customWidth="1"/>
    <col min="10" max="10" width="39" bestFit="1" customWidth="1"/>
  </cols>
  <sheetData>
    <row r="1" spans="1:10" ht="15.75" x14ac:dyDescent="0.2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4"/>
    </row>
    <row r="2" spans="1:10" ht="15.75" x14ac:dyDescent="0.25">
      <c r="A2" s="5"/>
      <c r="B2" s="5"/>
      <c r="C2" s="5"/>
      <c r="D2" s="5"/>
      <c r="E2" s="5"/>
      <c r="F2" s="39"/>
      <c r="G2" s="2"/>
      <c r="H2" s="1"/>
      <c r="I2" s="1"/>
      <c r="J2" s="4"/>
    </row>
    <row r="3" spans="1:10" ht="36" x14ac:dyDescent="0.25">
      <c r="A3" s="25" t="s">
        <v>0</v>
      </c>
      <c r="B3" s="25" t="s">
        <v>1</v>
      </c>
      <c r="C3" s="55" t="s">
        <v>2</v>
      </c>
      <c r="D3" s="56"/>
      <c r="E3" s="26" t="s">
        <v>3</v>
      </c>
      <c r="F3" s="26" t="s">
        <v>11</v>
      </c>
      <c r="G3" s="28" t="s">
        <v>4</v>
      </c>
      <c r="H3" s="27" t="s">
        <v>5</v>
      </c>
      <c r="I3" s="27" t="s">
        <v>6</v>
      </c>
      <c r="J3" s="6"/>
    </row>
    <row r="4" spans="1:10" x14ac:dyDescent="0.25">
      <c r="A4" s="7" t="s">
        <v>7</v>
      </c>
      <c r="B4" s="8" t="s">
        <v>9</v>
      </c>
      <c r="C4" s="9" t="s">
        <v>26</v>
      </c>
      <c r="D4" s="36" t="s">
        <v>36</v>
      </c>
      <c r="E4" s="37"/>
      <c r="F4" s="44"/>
      <c r="G4" s="38">
        <f>SUM(G5)</f>
        <v>-232839</v>
      </c>
      <c r="H4" s="12"/>
      <c r="I4" s="12"/>
    </row>
    <row r="5" spans="1:10" x14ac:dyDescent="0.25">
      <c r="A5" s="7"/>
      <c r="B5" s="8"/>
      <c r="C5" s="53" t="s">
        <v>14</v>
      </c>
      <c r="D5" s="36" t="s">
        <v>40</v>
      </c>
      <c r="E5" s="37" t="s">
        <v>8</v>
      </c>
      <c r="F5" s="44"/>
      <c r="G5" s="38">
        <f>SUM(G6:G10)</f>
        <v>-232839</v>
      </c>
      <c r="H5" s="58" t="s">
        <v>72</v>
      </c>
      <c r="I5" s="12"/>
    </row>
    <row r="6" spans="1:10" x14ac:dyDescent="0.25">
      <c r="A6" s="7"/>
      <c r="B6" s="8"/>
      <c r="C6" s="40" t="s">
        <v>27</v>
      </c>
      <c r="D6" s="32" t="s">
        <v>41</v>
      </c>
      <c r="E6" s="42" t="s">
        <v>8</v>
      </c>
      <c r="F6" s="44"/>
      <c r="G6" s="43">
        <v>-480000</v>
      </c>
      <c r="H6" s="58" t="s">
        <v>72</v>
      </c>
      <c r="I6" s="12"/>
    </row>
    <row r="7" spans="1:10" x14ac:dyDescent="0.25">
      <c r="A7" s="7"/>
      <c r="B7" s="8"/>
      <c r="C7" s="40" t="s">
        <v>28</v>
      </c>
      <c r="D7" s="32" t="s">
        <v>42</v>
      </c>
      <c r="E7" s="42" t="s">
        <v>8</v>
      </c>
      <c r="F7" s="44"/>
      <c r="G7" s="43">
        <v>25000</v>
      </c>
      <c r="H7" s="58" t="s">
        <v>72</v>
      </c>
      <c r="I7" s="12"/>
    </row>
    <row r="8" spans="1:10" x14ac:dyDescent="0.25">
      <c r="A8" s="7"/>
      <c r="B8" s="8"/>
      <c r="C8" s="40" t="s">
        <v>43</v>
      </c>
      <c r="D8" s="32" t="s">
        <v>44</v>
      </c>
      <c r="E8" s="42" t="s">
        <v>8</v>
      </c>
      <c r="F8" s="44"/>
      <c r="G8" s="43">
        <v>190000</v>
      </c>
      <c r="H8" s="58" t="s">
        <v>72</v>
      </c>
      <c r="I8" s="12"/>
    </row>
    <row r="9" spans="1:10" x14ac:dyDescent="0.25">
      <c r="A9" s="7"/>
      <c r="B9" s="8"/>
      <c r="C9" s="40" t="s">
        <v>45</v>
      </c>
      <c r="D9" s="32" t="s">
        <v>64</v>
      </c>
      <c r="E9" s="42" t="s">
        <v>8</v>
      </c>
      <c r="F9" s="44"/>
      <c r="G9" s="43">
        <v>25000</v>
      </c>
      <c r="H9" s="58" t="s">
        <v>72</v>
      </c>
      <c r="I9" s="12"/>
    </row>
    <row r="10" spans="1:10" x14ac:dyDescent="0.25">
      <c r="A10" s="7"/>
      <c r="B10" s="8"/>
      <c r="C10" s="40" t="s">
        <v>46</v>
      </c>
      <c r="D10" s="32" t="s">
        <v>65</v>
      </c>
      <c r="E10" s="42" t="s">
        <v>8</v>
      </c>
      <c r="F10" s="44"/>
      <c r="G10" s="43">
        <v>7161</v>
      </c>
      <c r="H10" s="58" t="s">
        <v>72</v>
      </c>
      <c r="I10" s="12"/>
    </row>
    <row r="11" spans="1:10" x14ac:dyDescent="0.25">
      <c r="A11" s="7"/>
      <c r="B11" s="8"/>
      <c r="C11" s="52" t="s">
        <v>12</v>
      </c>
      <c r="D11" s="36" t="s">
        <v>66</v>
      </c>
      <c r="E11" s="37"/>
      <c r="F11" s="44"/>
      <c r="G11" s="38">
        <f>SUM(G12:G28)</f>
        <v>-232839</v>
      </c>
      <c r="H11" s="58" t="s">
        <v>72</v>
      </c>
      <c r="I11" s="12"/>
    </row>
    <row r="12" spans="1:10" x14ac:dyDescent="0.25">
      <c r="A12" s="7"/>
      <c r="B12" s="8"/>
      <c r="C12" s="40" t="s">
        <v>29</v>
      </c>
      <c r="D12" s="41" t="s">
        <v>67</v>
      </c>
      <c r="E12" s="10" t="s">
        <v>10</v>
      </c>
      <c r="F12" s="46" t="s">
        <v>16</v>
      </c>
      <c r="G12" s="43">
        <v>7161</v>
      </c>
      <c r="H12" s="58" t="s">
        <v>72</v>
      </c>
      <c r="I12" s="12"/>
    </row>
    <row r="13" spans="1:10" x14ac:dyDescent="0.25">
      <c r="A13" s="7"/>
      <c r="B13" s="8"/>
      <c r="C13" s="40" t="s">
        <v>30</v>
      </c>
      <c r="D13" s="41" t="s">
        <v>68</v>
      </c>
      <c r="E13" s="10" t="s">
        <v>10</v>
      </c>
      <c r="F13" s="46" t="s">
        <v>13</v>
      </c>
      <c r="G13" s="43">
        <v>15000</v>
      </c>
      <c r="H13" s="58" t="s">
        <v>72</v>
      </c>
      <c r="I13" s="12"/>
    </row>
    <row r="14" spans="1:10" x14ac:dyDescent="0.25">
      <c r="A14" s="7"/>
      <c r="B14" s="8"/>
      <c r="C14" s="54" t="s">
        <v>31</v>
      </c>
      <c r="D14" s="41" t="s">
        <v>34</v>
      </c>
      <c r="E14" s="10" t="s">
        <v>18</v>
      </c>
      <c r="F14" s="46" t="s">
        <v>35</v>
      </c>
      <c r="G14" s="43">
        <v>10000</v>
      </c>
      <c r="H14" s="58" t="s">
        <v>72</v>
      </c>
      <c r="I14" s="12"/>
    </row>
    <row r="15" spans="1:10" x14ac:dyDescent="0.25">
      <c r="A15" s="7"/>
      <c r="B15" s="8"/>
      <c r="C15" s="9" t="s">
        <v>50</v>
      </c>
      <c r="D15" s="32" t="s">
        <v>17</v>
      </c>
      <c r="E15" s="10" t="s">
        <v>18</v>
      </c>
      <c r="F15" s="45" t="s">
        <v>19</v>
      </c>
      <c r="G15" s="11">
        <v>-46000</v>
      </c>
      <c r="H15" s="58" t="s">
        <v>72</v>
      </c>
      <c r="I15" s="12"/>
    </row>
    <row r="16" spans="1:10" ht="30" x14ac:dyDescent="0.25">
      <c r="A16" s="7"/>
      <c r="B16" s="8"/>
      <c r="C16" s="9" t="s">
        <v>51</v>
      </c>
      <c r="D16" s="34" t="s">
        <v>25</v>
      </c>
      <c r="E16" s="10" t="s">
        <v>18</v>
      </c>
      <c r="F16" s="45" t="s">
        <v>19</v>
      </c>
      <c r="G16" s="11">
        <v>-15075</v>
      </c>
      <c r="H16" s="58" t="s">
        <v>72</v>
      </c>
      <c r="I16" s="12"/>
    </row>
    <row r="17" spans="1:9" x14ac:dyDescent="0.25">
      <c r="A17" s="7"/>
      <c r="B17" s="8"/>
      <c r="C17" s="9" t="s">
        <v>52</v>
      </c>
      <c r="D17" s="34" t="s">
        <v>20</v>
      </c>
      <c r="E17" s="10" t="s">
        <v>18</v>
      </c>
      <c r="F17" s="45" t="s">
        <v>21</v>
      </c>
      <c r="G17" s="11">
        <v>61075</v>
      </c>
      <c r="H17" s="58" t="s">
        <v>72</v>
      </c>
      <c r="I17" s="12"/>
    </row>
    <row r="18" spans="1:9" x14ac:dyDescent="0.25">
      <c r="A18" s="7"/>
      <c r="B18" s="8"/>
      <c r="C18" s="9" t="s">
        <v>53</v>
      </c>
      <c r="D18" s="34" t="s">
        <v>22</v>
      </c>
      <c r="E18" s="10" t="s">
        <v>18</v>
      </c>
      <c r="F18" s="45" t="s">
        <v>21</v>
      </c>
      <c r="G18" s="11">
        <v>-480000</v>
      </c>
      <c r="H18" s="58" t="s">
        <v>72</v>
      </c>
      <c r="I18" s="12"/>
    </row>
    <row r="19" spans="1:9" x14ac:dyDescent="0.25">
      <c r="A19" s="7"/>
      <c r="B19" s="8"/>
      <c r="C19" s="9" t="s">
        <v>54</v>
      </c>
      <c r="D19" s="34" t="s">
        <v>23</v>
      </c>
      <c r="E19" s="10" t="s">
        <v>18</v>
      </c>
      <c r="F19" s="45" t="s">
        <v>21</v>
      </c>
      <c r="G19" s="11">
        <f>455000-100000</f>
        <v>355000</v>
      </c>
      <c r="H19" s="58" t="s">
        <v>72</v>
      </c>
      <c r="I19" s="12"/>
    </row>
    <row r="20" spans="1:9" x14ac:dyDescent="0.25">
      <c r="A20" s="7"/>
      <c r="B20" s="8"/>
      <c r="C20" s="9" t="s">
        <v>55</v>
      </c>
      <c r="D20" s="32" t="s">
        <v>24</v>
      </c>
      <c r="E20" s="10" t="s">
        <v>18</v>
      </c>
      <c r="F20" s="45" t="s">
        <v>21</v>
      </c>
      <c r="G20" s="11">
        <f>-6000+25000</f>
        <v>19000</v>
      </c>
      <c r="H20" s="58" t="s">
        <v>72</v>
      </c>
      <c r="I20" s="12"/>
    </row>
    <row r="21" spans="1:9" x14ac:dyDescent="0.25">
      <c r="A21" s="7"/>
      <c r="B21" s="8"/>
      <c r="C21" s="9" t="s">
        <v>56</v>
      </c>
      <c r="D21" s="32" t="s">
        <v>39</v>
      </c>
      <c r="E21" s="10" t="s">
        <v>18</v>
      </c>
      <c r="F21" s="45" t="s">
        <v>19</v>
      </c>
      <c r="G21" s="11">
        <v>6000</v>
      </c>
      <c r="H21" s="58" t="s">
        <v>72</v>
      </c>
      <c r="I21" s="12"/>
    </row>
    <row r="22" spans="1:9" x14ac:dyDescent="0.25">
      <c r="A22" s="7"/>
      <c r="B22" s="8"/>
      <c r="C22" s="9" t="s">
        <v>57</v>
      </c>
      <c r="D22" s="32" t="s">
        <v>69</v>
      </c>
      <c r="E22" s="10" t="s">
        <v>18</v>
      </c>
      <c r="F22" s="45" t="s">
        <v>47</v>
      </c>
      <c r="G22" s="11">
        <v>15000</v>
      </c>
      <c r="H22" s="58" t="s">
        <v>72</v>
      </c>
      <c r="I22" s="12"/>
    </row>
    <row r="23" spans="1:9" x14ac:dyDescent="0.25">
      <c r="A23" s="7"/>
      <c r="B23" s="8"/>
      <c r="C23" s="9" t="s">
        <v>58</v>
      </c>
      <c r="D23" s="32" t="s">
        <v>38</v>
      </c>
      <c r="E23" s="10" t="s">
        <v>18</v>
      </c>
      <c r="F23" s="45" t="s">
        <v>37</v>
      </c>
      <c r="G23" s="11">
        <v>-150000</v>
      </c>
      <c r="H23" s="58" t="s">
        <v>72</v>
      </c>
      <c r="I23" s="12"/>
    </row>
    <row r="24" spans="1:9" x14ac:dyDescent="0.25">
      <c r="A24" s="7"/>
      <c r="B24" s="8"/>
      <c r="C24" s="9" t="s">
        <v>59</v>
      </c>
      <c r="D24" s="32" t="s">
        <v>71</v>
      </c>
      <c r="E24" s="10" t="s">
        <v>18</v>
      </c>
      <c r="F24" s="45" t="s">
        <v>37</v>
      </c>
      <c r="G24" s="11">
        <v>-50000</v>
      </c>
      <c r="H24" s="58" t="s">
        <v>72</v>
      </c>
      <c r="I24" s="12"/>
    </row>
    <row r="25" spans="1:9" x14ac:dyDescent="0.25">
      <c r="A25" s="7"/>
      <c r="B25" s="8"/>
      <c r="C25" s="9" t="s">
        <v>60</v>
      </c>
      <c r="D25" s="32" t="s">
        <v>70</v>
      </c>
      <c r="E25" s="10" t="s">
        <v>18</v>
      </c>
      <c r="F25" s="45" t="s">
        <v>37</v>
      </c>
      <c r="G25" s="11">
        <v>70000</v>
      </c>
      <c r="H25" s="58" t="s">
        <v>72</v>
      </c>
      <c r="I25" s="12"/>
    </row>
    <row r="26" spans="1:9" x14ac:dyDescent="0.25">
      <c r="A26" s="7"/>
      <c r="B26" s="8"/>
      <c r="C26" s="9" t="s">
        <v>61</v>
      </c>
      <c r="D26" s="41" t="s">
        <v>32</v>
      </c>
      <c r="E26" s="10" t="s">
        <v>18</v>
      </c>
      <c r="F26" s="46" t="s">
        <v>33</v>
      </c>
      <c r="G26" s="43">
        <v>20000</v>
      </c>
      <c r="H26" s="58" t="s">
        <v>72</v>
      </c>
      <c r="I26" s="12"/>
    </row>
    <row r="27" spans="1:9" x14ac:dyDescent="0.25">
      <c r="A27" s="7"/>
      <c r="B27" s="8"/>
      <c r="C27" s="9" t="s">
        <v>62</v>
      </c>
      <c r="D27" s="41" t="s">
        <v>34</v>
      </c>
      <c r="E27" s="10" t="s">
        <v>18</v>
      </c>
      <c r="F27" s="46" t="s">
        <v>35</v>
      </c>
      <c r="G27" s="43">
        <v>10000</v>
      </c>
      <c r="H27" s="58" t="s">
        <v>72</v>
      </c>
      <c r="I27" s="12"/>
    </row>
    <row r="28" spans="1:9" x14ac:dyDescent="0.25">
      <c r="A28" s="7"/>
      <c r="B28" s="8"/>
      <c r="C28" s="9" t="s">
        <v>63</v>
      </c>
      <c r="D28" s="33" t="s">
        <v>48</v>
      </c>
      <c r="E28" s="10" t="s">
        <v>18</v>
      </c>
      <c r="F28" s="45" t="s">
        <v>49</v>
      </c>
      <c r="G28" s="11">
        <v>-80000</v>
      </c>
      <c r="H28" s="58" t="s">
        <v>72</v>
      </c>
      <c r="I28" s="12"/>
    </row>
    <row r="29" spans="1:9" x14ac:dyDescent="0.25">
      <c r="A29" s="13"/>
      <c r="B29" s="14"/>
      <c r="C29" s="15"/>
      <c r="D29" s="16"/>
      <c r="E29" s="16"/>
      <c r="F29" s="47"/>
      <c r="G29" s="17"/>
      <c r="H29" s="18"/>
      <c r="I29" s="18"/>
    </row>
    <row r="30" spans="1:9" ht="15.75" x14ac:dyDescent="0.25">
      <c r="A30" s="19"/>
      <c r="B30" s="29"/>
      <c r="C30" s="20"/>
      <c r="D30" s="21"/>
      <c r="E30" s="21"/>
      <c r="F30" s="48"/>
    </row>
    <row r="31" spans="1:9" ht="15.75" x14ac:dyDescent="0.25">
      <c r="A31" s="19"/>
      <c r="B31" s="19"/>
      <c r="C31" s="20"/>
      <c r="D31" s="21"/>
      <c r="E31" s="21"/>
      <c r="F31" s="48"/>
    </row>
    <row r="32" spans="1:9" ht="15.75" x14ac:dyDescent="0.25">
      <c r="A32" s="19"/>
      <c r="B32" s="22"/>
      <c r="C32" s="20"/>
      <c r="D32" s="21"/>
      <c r="E32" s="21"/>
      <c r="F32" s="48"/>
    </row>
    <row r="33" spans="1:6" ht="15.75" x14ac:dyDescent="0.25">
      <c r="A33" s="19"/>
      <c r="B33" s="23"/>
      <c r="C33" s="23"/>
      <c r="D33" s="23"/>
      <c r="E33" s="23"/>
      <c r="F33" s="49"/>
    </row>
    <row r="34" spans="1:6" ht="15.75" x14ac:dyDescent="0.25">
      <c r="A34" s="1"/>
      <c r="B34" s="1"/>
      <c r="C34" s="3"/>
      <c r="D34" s="1"/>
      <c r="E34" s="1"/>
      <c r="F34" s="50"/>
    </row>
    <row r="35" spans="1:6" ht="15.75" x14ac:dyDescent="0.25">
      <c r="A35" s="1"/>
      <c r="B35" s="1"/>
      <c r="C35" s="1"/>
      <c r="D35" s="24"/>
      <c r="E35" s="24"/>
      <c r="F35" s="51"/>
    </row>
    <row r="37" spans="1:6" x14ac:dyDescent="0.25">
      <c r="D37" s="31"/>
      <c r="E37" s="30"/>
    </row>
    <row r="38" spans="1:6" x14ac:dyDescent="0.25">
      <c r="E38" s="30"/>
    </row>
    <row r="39" spans="1:6" x14ac:dyDescent="0.25">
      <c r="E39" s="30"/>
    </row>
    <row r="40" spans="1:6" x14ac:dyDescent="0.25">
      <c r="E40" s="30"/>
    </row>
    <row r="41" spans="1:6" x14ac:dyDescent="0.25">
      <c r="E41" s="30"/>
    </row>
    <row r="42" spans="1:6" x14ac:dyDescent="0.25">
      <c r="E42" s="30"/>
    </row>
    <row r="43" spans="1:6" x14ac:dyDescent="0.25">
      <c r="E43" s="30"/>
    </row>
    <row r="44" spans="1:6" x14ac:dyDescent="0.25">
      <c r="E44" s="30"/>
    </row>
    <row r="45" spans="1:6" x14ac:dyDescent="0.25">
      <c r="E45" s="30"/>
    </row>
    <row r="46" spans="1:6" x14ac:dyDescent="0.25">
      <c r="E46" s="30"/>
    </row>
    <row r="47" spans="1:6" x14ac:dyDescent="0.25">
      <c r="E47" s="30"/>
    </row>
    <row r="48" spans="1:6" x14ac:dyDescent="0.25">
      <c r="E48" s="30"/>
    </row>
    <row r="49" spans="4:5" x14ac:dyDescent="0.25">
      <c r="E49" s="30"/>
    </row>
    <row r="50" spans="4:5" x14ac:dyDescent="0.25">
      <c r="D50" s="31"/>
    </row>
    <row r="51" spans="4:5" x14ac:dyDescent="0.25">
      <c r="E51" s="30"/>
    </row>
  </sheetData>
  <mergeCells count="2">
    <mergeCell ref="C3:D3"/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2016-05-06T06:32:03Z</dcterms:modified>
</cp:coreProperties>
</file>