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41" activeTab="0"/>
  </bookViews>
  <sheets>
    <sheet name="Sheet1" sheetId="1" r:id="rId1"/>
  </sheets>
  <definedNames/>
  <calcPr fullCalcOnLoad="1"/>
</workbook>
</file>

<file path=xl/sharedStrings.xml><?xml version="1.0" encoding="utf-8"?>
<sst xmlns="http://schemas.openxmlformats.org/spreadsheetml/2006/main" count="93" uniqueCount="87">
  <si>
    <t>SA Tartu  Muusikafestival 2014. aasta majandusaasta aruanne näitas, et põhitegevuse tulem oli  
-21 156 eurot. Tulem oli   sihtasutuse nõukoguga kooskõlastatud:</t>
  </si>
  <si>
    <t>Hansapäevad 2014</t>
  </si>
  <si>
    <t>Popkooripidu</t>
  </si>
  <si>
    <t>SA nõukogu otsus (11.12.2014 protokoll) toetada  Popkooripeo ülekulu Popkooripeo 2012.a. ja 2013.a. Popkooripidude  tulemist.  Ülekulu põhjustas tagasihoidlik piletitulu, kuna samal päeval toimusid ka Hansapäevade kontserdid, Tartu Mill triatloni üritused. Tartu linn toetas Popkooripidu 2014.a. 8000 euroga.</t>
  </si>
  <si>
    <t>Hansapäevad 2015 ettemaks</t>
  </si>
  <si>
    <t>Kokku</t>
  </si>
  <si>
    <t>Popkooripidu 2015</t>
  </si>
  <si>
    <t>KULUD</t>
  </si>
  <si>
    <t xml:space="preserve">Produktsioon: meeskond  </t>
  </si>
  <si>
    <t xml:space="preserve">Sisuline ettevalmistus: salvestused, orkestratsioonid, demod   </t>
  </si>
  <si>
    <t xml:space="preserve">Esinejad: solistid, koorijuhid, õhtujuhid, orkester, liikumisjuhid  </t>
  </si>
  <si>
    <t xml:space="preserve">Helitehnika, valgustehnika  </t>
  </si>
  <si>
    <t xml:space="preserve">Turundus-reklaam       </t>
  </si>
  <si>
    <t xml:space="preserve">Laululava rent, sh WC-d, turva-, kiirabiteenus    </t>
  </si>
  <si>
    <t xml:space="preserve">Lisalavad ja ekraanid, helitornid      </t>
  </si>
  <si>
    <t xml:space="preserve">Piletimüügi vahendustasud ja piletimüügi korraldamine peopaigas </t>
  </si>
  <si>
    <t xml:space="preserve">Esinejate toitlustamine kontserdipäeval 1x    </t>
  </si>
  <si>
    <t xml:space="preserve">Autorikaitse tasud      </t>
  </si>
  <si>
    <t xml:space="preserve">Telgid, majutus, abivahendid, tehnilised kulud, transport,  dekoratsioon jne      </t>
  </si>
  <si>
    <t>Käibemaksud riigile</t>
  </si>
  <si>
    <t>TULUD</t>
  </si>
  <si>
    <t xml:space="preserve">Tartu linn       </t>
  </si>
  <si>
    <t xml:space="preserve">Tartu linna reservfond       </t>
  </si>
  <si>
    <t xml:space="preserve">Popkooripeo eelarve oli 2015. aasta alguses pingeline. 
I kvartalis otsiti aktiivselt lisarahastust, sest eelarve oli defitsiidis. Samal ajal käisid läbirääkimised suurtoetaja Tartu Tarbijate Kooperatiiviga (lõplik summa selgus alles juunis, mis oli 13 000). Tuludebaas ei olnud lõplikult kujunenud aprilliks.
Pärast eitavat vastust Eesti Kultuurkapitali I kvartali jaotusest, esitati taotlus linna reservfondile 28. aprillil,  eraldati 7000 eurot  (leping sõlmiti 14. mail). </t>
  </si>
  <si>
    <t xml:space="preserve"> Kultuuriministeerium       </t>
  </si>
  <si>
    <t xml:space="preserve">Eesti Autorite Ühing       </t>
  </si>
  <si>
    <t xml:space="preserve">Rahvakultuuri sihtkapital     </t>
  </si>
  <si>
    <t xml:space="preserve">A. Le Coq          </t>
  </si>
  <si>
    <t xml:space="preserve">Kauplemistasud        </t>
  </si>
  <si>
    <t xml:space="preserve">Premia         </t>
  </si>
  <si>
    <t xml:space="preserve">Omatulu sh piletitulu, kavamüük, meenemüük    </t>
  </si>
  <si>
    <t xml:space="preserve">Tartu Tarbijate  Kooperatiiv       </t>
  </si>
  <si>
    <t xml:space="preserve">Teised toetajad        </t>
  </si>
  <si>
    <t>Popkooripeo tulem</t>
  </si>
  <si>
    <t>Tartu Hansapäevad 2015</t>
  </si>
  <si>
    <t xml:space="preserve">Teenused (wc, turva, elekter, kommunikatsioon jm) </t>
  </si>
  <si>
    <t xml:space="preserve">Lavad, tehnika, ruumid    </t>
  </si>
  <si>
    <t xml:space="preserve">Turundus, reklaam  </t>
  </si>
  <si>
    <t>Personalikulu   2015.a.</t>
  </si>
  <si>
    <t>Personalikulu ettemaks 2014.a.</t>
  </si>
  <si>
    <t xml:space="preserve">Linnakujundus  </t>
  </si>
  <si>
    <t xml:space="preserve">Kava (sisu, programm)   </t>
  </si>
  <si>
    <t xml:space="preserve">Laat     </t>
  </si>
  <si>
    <t xml:space="preserve">Töötoad     </t>
  </si>
  <si>
    <t>Käibemaksukulud</t>
  </si>
  <si>
    <t xml:space="preserve">Kokku     </t>
  </si>
  <si>
    <t xml:space="preserve">Tartu linn     </t>
  </si>
  <si>
    <t xml:space="preserve">Tartu linna reservfond  </t>
  </si>
  <si>
    <t xml:space="preserve">Reklaamimüük     </t>
  </si>
  <si>
    <t xml:space="preserve">Piletimüük     </t>
  </si>
  <si>
    <t xml:space="preserve">Hansalaada kohtade müük    </t>
  </si>
  <si>
    <t xml:space="preserve">Neste reklaamimüük    </t>
  </si>
  <si>
    <t xml:space="preserve">A. Le Coq     </t>
  </si>
  <si>
    <t xml:space="preserve">Eesti Kultuurkapital    </t>
  </si>
  <si>
    <t xml:space="preserve">Timber AS     </t>
  </si>
  <si>
    <t xml:space="preserve">Starman      </t>
  </si>
  <si>
    <t xml:space="preserve">Balbiino      </t>
  </si>
  <si>
    <t xml:space="preserve">Tartu Tarbijate Kooperatiiv   </t>
  </si>
  <si>
    <t xml:space="preserve">Funfood      </t>
  </si>
  <si>
    <t xml:space="preserve">KOKKU      </t>
  </si>
  <si>
    <t>Muud toetajad (vahenditega toetajad),  väärtuses  ca 10 000,00</t>
  </si>
  <si>
    <t>Folger Art  0,00</t>
  </si>
  <si>
    <t>K-Rauta   0,00</t>
  </si>
  <si>
    <t>Cramo   0,00</t>
  </si>
  <si>
    <t>Mariine auto  0,00</t>
  </si>
  <si>
    <t>Abakhan   0,00</t>
  </si>
  <si>
    <t>Marmiton  0,00</t>
  </si>
  <si>
    <t>Hansapäevade tulem</t>
  </si>
  <si>
    <t>Sihtasutuse tegevus 2015</t>
  </si>
  <si>
    <t>SA tegevuskulud</t>
  </si>
  <si>
    <t>Tegevuskulude tulem</t>
  </si>
  <si>
    <t>2015.a. tegevuskulud: SA TMF juhatuse liikme lepingutasu, pangaülekanded</t>
  </si>
  <si>
    <t>2015 a. Prognoositav tulem kokku</t>
  </si>
  <si>
    <t xml:space="preserve"> Sihtasutuse Tartu Muusikafestival  2014. a aruanne ning  ülevaade  2015. a raamatupidamisest,  korraldatud ürituste rahastamisest ning  vahendite kasutamisest.</t>
  </si>
  <si>
    <t>Selgitused</t>
  </si>
  <si>
    <t xml:space="preserve">Hansapäevade projektijuhi tasu 2015.a. eest, mis kajastati perioodil sept.- dets. 2014. a kuludes ja   sihtasutuse  aastaringsed tegevuskulud.
2014. aasta septembris avaldas Hansapäevade projektijuht soovi tööd alustada, et pidada aegsasti läbirääkimisi potentsiaalsete toetajatega. </t>
  </si>
  <si>
    <t>SA Tartu Muusikafestivali tegevuskulud</t>
  </si>
  <si>
    <t xml:space="preserve">SA nõukogu otsus ( 28.04.2014 protokoll)  toetada 2014. aasta Tartu Hansapäevi  5000 euroga.( Allikaks eelnevate aastate tulem)  </t>
  </si>
  <si>
    <t xml:space="preserve">2014. aasta  TULEM </t>
  </si>
  <si>
    <t xml:space="preserve">2014. a juhatuse liikme tasu, pangaülekanded, bürookulud. Sihtasutuse tegevuskulu ei arvestata proportsionaalselt korraldatavate ürituste eelarvetesse. Sihtasutusel puudub tegevuskuludeks eraldi toetus ehk TULU , siis tehtavad kulud kajastuvad antud tabelis miinusena. </t>
  </si>
  <si>
    <t xml:space="preserve">Selgitus Linna reservist eralduse kohta </t>
  </si>
  <si>
    <t xml:space="preserve">Kultuuriosakonna kultuuriürituste jaotamata osasa ei ole võimalk nii suures mahus projektitoetust eraldad. 2015. aastaks on kogu jaotamata osa suurus 45 000 eurot. </t>
  </si>
  <si>
    <t xml:space="preserve">Tulemi põhjused: Toetajatelt õnnestus saada rohkem toetust (5320 +km), hoiti kokku kuludelt ja tänu heale ilmale edukas piletimüük. </t>
  </si>
  <si>
    <r>
      <t xml:space="preserve">8. juuni  sihtasutuse nõukogu koosolekul kinnitati mõlemate ürituste eelarved.  Hansapäevade eelarve  tingimusel  kui  projektijuht leiab puuduva osa.  Linnavalitsuse istungil, kus arutati </t>
    </r>
    <r>
      <rPr>
        <i/>
        <sz val="10"/>
        <rFont val="Arial"/>
        <family val="2"/>
      </rPr>
      <t xml:space="preserve"> Informatsiooni  2015. aasta  Hansapäevade kohta</t>
    </r>
    <r>
      <rPr>
        <sz val="10"/>
        <rFont val="Arial"/>
        <family val="2"/>
      </rPr>
      <t>, oli  välja toodud  Hansapäevade korralduskuludes  puudujääv  osa summas  2725  eurot,  kuna sponsor ootamatult koostööst keeldus.   Linna reservfondist taotleti täiendavaid vahendeid Hansapäevade raames toimunud  Teaduslinna korralduseks (varasemalt on Teaduslinn ise oma kulud kandnud) ja galakontserdil esinenud orkestri transpordikuludeks  Tallinna-Tartu-Tallinn liinil. Linnavalitsuse vastava korraldusega eraldati lisavahendid,   leping sihtasutusega sõlmiti 25. juunil.</t>
    </r>
  </si>
  <si>
    <t xml:space="preserve">2015. a juhatuse liikme tasu, pangaülekanded, bürookulud. Sihtasutuse tegevuskulu ei arvestata proportsionaalselt korraldatavate ürituste eelarvetesse. Sihtasutusel puudub tegevuskuludeks eraldi toetus. ehk TULU.  </t>
  </si>
  <si>
    <t xml:space="preserve">Prognoositav tulem ja  projekti eelarve erineb raamatupidamise tulemist 3887 euro võrra (Hansapäevade projektijuhi 2014. a palgakulu kajastus 2014. a kuludes, mitte 2015 .a kuludes.  Sellest aastast kajastame perioodil  nov.-dets. 2015  makstud tasu ettemakstud palgakuluna ja lisame majandusaasta aruandesse selgitused maksusaldode erinevuse kohta TSD ja aruande vahel, sest maksud deklareeritakse (TSD) ja tasutakse maksuametile väljamakse järgi.
 </t>
  </si>
  <si>
    <t xml:space="preserve">Tulem jäi miinustesse, sest Hansapäevade eelarves ei olnud arvestatud tasaarvestuse tulemusena  käibemaksu tasumist riigile.  (Sihtasutus ei saa riigilt käibemaksu tagasi küsida arvetelt, mille tasumine toimub saadud toetuste arvelt). </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</si>
</sst>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56">
    <font>
      <sz val="10"/>
      <name val="Arial"/>
      <family val="2"/>
    </font>
    <font>
      <sz val="10"/>
      <color indexed="8"/>
      <name val="Arial"/>
      <family val="2"/>
    </font>
    <font>
      <sz val="9"/>
      <name val="Arial"/>
      <family val="2"/>
    </font>
    <font>
      <b/>
      <sz val="10"/>
      <name val="Arial"/>
      <family val="2"/>
    </font>
    <font>
      <b/>
      <sz val="9"/>
      <name val="Arial"/>
      <family val="2"/>
    </font>
    <font>
      <sz val="9"/>
      <color indexed="8"/>
      <name val="Calibri"/>
      <family val="1"/>
    </font>
    <font>
      <sz val="9"/>
      <name val="Times New Roman"/>
      <family val="1"/>
    </font>
    <font>
      <sz val="9"/>
      <color indexed="8"/>
      <name val="Arial"/>
      <family val="2"/>
    </font>
    <font>
      <b/>
      <sz val="10"/>
      <color indexed="8"/>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49"/>
      <name val="Arial"/>
      <family val="2"/>
    </font>
    <font>
      <b/>
      <sz val="9"/>
      <color indexed="49"/>
      <name val="Arial"/>
      <family val="2"/>
    </font>
    <font>
      <sz val="9"/>
      <color indexed="49"/>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0"/>
      <color theme="3" tint="0.39998000860214233"/>
      <name val="Arial"/>
      <family val="2"/>
    </font>
    <font>
      <sz val="10"/>
      <color theme="1"/>
      <name val="Arial"/>
      <family val="2"/>
    </font>
    <font>
      <b/>
      <sz val="9"/>
      <color theme="3" tint="0.39998000860214233"/>
      <name val="Arial"/>
      <family val="2"/>
    </font>
    <font>
      <sz val="9"/>
      <color theme="3" tint="0.39998000860214233"/>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63"/>
      </top>
      <bottom style="hair">
        <color indexed="8"/>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0" applyNumberFormat="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43" fontId="0" fillId="0" borderId="0" applyFill="0" applyBorder="0" applyAlignment="0" applyProtection="0"/>
    <xf numFmtId="41" fontId="0" fillId="0" borderId="0" applyFill="0" applyBorder="0" applyAlignment="0" applyProtection="0"/>
    <xf numFmtId="0" fontId="40" fillId="23"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0" fillId="24" borderId="5" applyNumberFormat="0" applyFont="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9" fontId="0" fillId="0" borderId="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8" fillId="0" borderId="0" applyNumberFormat="0" applyFill="0" applyBorder="0" applyAlignment="0" applyProtection="0"/>
    <xf numFmtId="0" fontId="49" fillId="32" borderId="1" applyNumberFormat="0" applyAlignment="0" applyProtection="0"/>
    <xf numFmtId="44" fontId="0" fillId="0" borderId="0" applyFill="0" applyBorder="0" applyAlignment="0" applyProtection="0"/>
    <xf numFmtId="42" fontId="0" fillId="0" borderId="0" applyFill="0" applyBorder="0" applyAlignment="0" applyProtection="0"/>
    <xf numFmtId="0" fontId="50" fillId="20" borderId="9" applyNumberFormat="0" applyAlignment="0" applyProtection="0"/>
  </cellStyleXfs>
  <cellXfs count="36">
    <xf numFmtId="0" fontId="0" fillId="0" borderId="0" xfId="0" applyAlignment="1">
      <alignment/>
    </xf>
    <xf numFmtId="0" fontId="1" fillId="0" borderId="0" xfId="0" applyFont="1" applyAlignment="1">
      <alignment wrapText="1"/>
    </xf>
    <xf numFmtId="0" fontId="2" fillId="0" borderId="0" xfId="0" applyFont="1" applyAlignment="1">
      <alignment/>
    </xf>
    <xf numFmtId="0" fontId="0" fillId="0" borderId="0" xfId="0" applyFont="1" applyAlignment="1">
      <alignment/>
    </xf>
    <xf numFmtId="0" fontId="8" fillId="0" borderId="0" xfId="0" applyFont="1" applyAlignment="1">
      <alignment wrapText="1"/>
    </xf>
    <xf numFmtId="0" fontId="0" fillId="0" borderId="10" xfId="0" applyFont="1" applyBorder="1" applyAlignment="1">
      <alignment wrapText="1"/>
    </xf>
    <xf numFmtId="0" fontId="3" fillId="0" borderId="11" xfId="0" applyFont="1" applyBorder="1" applyAlignment="1">
      <alignment/>
    </xf>
    <xf numFmtId="0" fontId="0" fillId="0" borderId="11" xfId="0" applyFont="1" applyBorder="1" applyAlignment="1">
      <alignment/>
    </xf>
    <xf numFmtId="0" fontId="0" fillId="0" borderId="11" xfId="0" applyBorder="1" applyAlignment="1">
      <alignment/>
    </xf>
    <xf numFmtId="0" fontId="0" fillId="0" borderId="11" xfId="0" applyFont="1" applyBorder="1" applyAlignment="1">
      <alignment wrapText="1"/>
    </xf>
    <xf numFmtId="0" fontId="0" fillId="0" borderId="11" xfId="0" applyBorder="1" applyAlignment="1">
      <alignment wrapText="1"/>
    </xf>
    <xf numFmtId="0" fontId="4" fillId="0" borderId="11" xfId="0" applyFont="1" applyBorder="1" applyAlignment="1">
      <alignment/>
    </xf>
    <xf numFmtId="0" fontId="2" fillId="0" borderId="11" xfId="0" applyFont="1" applyBorder="1" applyAlignment="1">
      <alignment/>
    </xf>
    <xf numFmtId="0" fontId="5" fillId="0" borderId="11" xfId="0" applyFont="1" applyBorder="1" applyAlignment="1">
      <alignment/>
    </xf>
    <xf numFmtId="0" fontId="2" fillId="0" borderId="11" xfId="0" applyFont="1" applyBorder="1" applyAlignment="1">
      <alignment/>
    </xf>
    <xf numFmtId="0" fontId="4" fillId="0" borderId="11" xfId="0" applyFont="1" applyBorder="1" applyAlignment="1">
      <alignment/>
    </xf>
    <xf numFmtId="0" fontId="2" fillId="33" borderId="11" xfId="0" applyFont="1" applyFill="1" applyBorder="1" applyAlignment="1">
      <alignment/>
    </xf>
    <xf numFmtId="0" fontId="6" fillId="0" borderId="11" xfId="0" applyFont="1" applyBorder="1" applyAlignment="1">
      <alignment/>
    </xf>
    <xf numFmtId="0" fontId="2" fillId="0" borderId="11" xfId="0" applyFont="1" applyBorder="1" applyAlignment="1">
      <alignment wrapText="1"/>
    </xf>
    <xf numFmtId="0" fontId="2" fillId="0" borderId="11" xfId="0" applyFont="1" applyBorder="1" applyAlignment="1">
      <alignment horizontal="justify"/>
    </xf>
    <xf numFmtId="0" fontId="7" fillId="0" borderId="11" xfId="0" applyFont="1" applyBorder="1" applyAlignment="1">
      <alignment/>
    </xf>
    <xf numFmtId="0" fontId="3" fillId="0" borderId="0" xfId="0" applyFont="1" applyAlignment="1">
      <alignment horizontal="center"/>
    </xf>
    <xf numFmtId="0" fontId="51" fillId="0" borderId="11" xfId="0" applyFont="1" applyBorder="1" applyAlignment="1">
      <alignment horizontal="right"/>
    </xf>
    <xf numFmtId="0" fontId="52" fillId="0" borderId="11" xfId="0" applyFont="1" applyBorder="1" applyAlignment="1">
      <alignment wrapText="1"/>
    </xf>
    <xf numFmtId="0" fontId="2" fillId="0" borderId="11" xfId="0" applyFont="1" applyBorder="1" applyAlignment="1">
      <alignment horizontal="right"/>
    </xf>
    <xf numFmtId="0" fontId="51" fillId="0" borderId="11" xfId="0" applyFont="1" applyBorder="1" applyAlignment="1">
      <alignment/>
    </xf>
    <xf numFmtId="0" fontId="53" fillId="0" borderId="11" xfId="0" applyFont="1" applyBorder="1" applyAlignment="1">
      <alignment/>
    </xf>
    <xf numFmtId="0" fontId="54" fillId="0" borderId="11" xfId="0" applyFont="1" applyBorder="1" applyAlignment="1">
      <alignment horizontal="right"/>
    </xf>
    <xf numFmtId="0" fontId="0" fillId="0" borderId="12" xfId="0" applyFont="1" applyBorder="1" applyAlignment="1">
      <alignment wrapText="1"/>
    </xf>
    <xf numFmtId="0" fontId="3" fillId="0" borderId="11" xfId="0" applyFont="1" applyBorder="1" applyAlignment="1">
      <alignment horizontal="center"/>
    </xf>
    <xf numFmtId="0" fontId="2" fillId="33" borderId="11" xfId="0" applyFont="1" applyFill="1" applyBorder="1" applyAlignment="1">
      <alignment horizontal="right"/>
    </xf>
    <xf numFmtId="0" fontId="55" fillId="0" borderId="11" xfId="0" applyFont="1" applyBorder="1" applyAlignment="1">
      <alignment horizontal="justify"/>
    </xf>
    <xf numFmtId="0" fontId="55" fillId="33" borderId="11" xfId="0" applyFont="1" applyFill="1" applyBorder="1" applyAlignment="1">
      <alignment horizontal="right"/>
    </xf>
    <xf numFmtId="0" fontId="2" fillId="33" borderId="11" xfId="0" applyFont="1" applyFill="1" applyBorder="1" applyAlignment="1">
      <alignment horizontal="right"/>
    </xf>
    <xf numFmtId="0" fontId="3" fillId="0" borderId="11" xfId="0" applyFont="1" applyBorder="1" applyAlignment="1">
      <alignment horizontal="center" wrapText="1"/>
    </xf>
    <xf numFmtId="0" fontId="53" fillId="0" borderId="11" xfId="0" applyFont="1" applyBorder="1" applyAlignment="1">
      <alignment/>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
  <sheetViews>
    <sheetView tabSelected="1" zoomScalePageLayoutView="0" workbookViewId="0" topLeftCell="A52">
      <selection activeCell="C82" sqref="C82"/>
    </sheetView>
  </sheetViews>
  <sheetFormatPr defaultColWidth="11.57421875" defaultRowHeight="12.75"/>
  <cols>
    <col min="1" max="1" width="49.57421875" style="0" customWidth="1"/>
    <col min="2" max="2" width="9.8515625" style="0" customWidth="1"/>
    <col min="3" max="3" width="90.421875" style="0" customWidth="1"/>
    <col min="4" max="4" width="30.00390625" style="0" customWidth="1"/>
  </cols>
  <sheetData>
    <row r="1" spans="1:2" ht="80.25" customHeight="1">
      <c r="A1" s="4" t="s">
        <v>73</v>
      </c>
      <c r="B1" s="2"/>
    </row>
    <row r="2" spans="1:3" ht="24" customHeight="1">
      <c r="A2" s="1"/>
      <c r="B2" s="2"/>
      <c r="C2" s="21"/>
    </row>
    <row r="3" spans="1:4" ht="27" customHeight="1">
      <c r="A3" s="6"/>
      <c r="B3" s="7"/>
      <c r="C3" s="29" t="s">
        <v>74</v>
      </c>
      <c r="D3" s="34" t="s">
        <v>80</v>
      </c>
    </row>
    <row r="4" spans="1:4" ht="33" customHeight="1">
      <c r="A4" s="22" t="s">
        <v>78</v>
      </c>
      <c r="B4" s="7">
        <v>-21156</v>
      </c>
      <c r="C4" s="28" t="s">
        <v>0</v>
      </c>
      <c r="D4" s="8"/>
    </row>
    <row r="5" spans="1:4" ht="39" customHeight="1">
      <c r="A5" s="7" t="s">
        <v>1</v>
      </c>
      <c r="B5" s="7">
        <v>-4614</v>
      </c>
      <c r="C5" s="23" t="s">
        <v>77</v>
      </c>
      <c r="D5" s="8"/>
    </row>
    <row r="6" spans="1:4" ht="59.25" customHeight="1">
      <c r="A6" s="7" t="s">
        <v>2</v>
      </c>
      <c r="B6" s="7">
        <v>-8844</v>
      </c>
      <c r="C6" s="9" t="s">
        <v>3</v>
      </c>
      <c r="D6" s="8"/>
    </row>
    <row r="7" spans="1:5" ht="63" customHeight="1">
      <c r="A7" s="7" t="s">
        <v>4</v>
      </c>
      <c r="B7" s="7">
        <v>-3887</v>
      </c>
      <c r="C7" s="9" t="s">
        <v>75</v>
      </c>
      <c r="D7" s="8"/>
      <c r="E7" s="3"/>
    </row>
    <row r="8" spans="1:5" ht="48.75" customHeight="1">
      <c r="A8" s="7" t="s">
        <v>76</v>
      </c>
      <c r="B8" s="7">
        <v>-3811</v>
      </c>
      <c r="C8" s="9" t="s">
        <v>79</v>
      </c>
      <c r="D8" s="8"/>
      <c r="E8" s="3"/>
    </row>
    <row r="9" spans="1:4" ht="12.75">
      <c r="A9" s="8"/>
      <c r="B9" s="7"/>
      <c r="C9" s="10"/>
      <c r="D9" s="8"/>
    </row>
    <row r="10" spans="1:4" ht="12.75">
      <c r="A10" s="25"/>
      <c r="B10" s="8"/>
      <c r="C10" s="10"/>
      <c r="D10" s="8"/>
    </row>
    <row r="11" spans="1:4" ht="12.75">
      <c r="A11" s="26" t="s">
        <v>6</v>
      </c>
      <c r="B11" s="12"/>
      <c r="C11" s="10"/>
      <c r="D11" s="8"/>
    </row>
    <row r="12" spans="1:4" ht="12.75">
      <c r="A12" s="27" t="s">
        <v>7</v>
      </c>
      <c r="B12" s="12"/>
      <c r="C12" s="10"/>
      <c r="D12" s="8"/>
    </row>
    <row r="13" spans="1:4" ht="12.75">
      <c r="A13" s="12" t="s">
        <v>8</v>
      </c>
      <c r="B13" s="12">
        <v>19410</v>
      </c>
      <c r="C13" s="10"/>
      <c r="D13" s="8"/>
    </row>
    <row r="14" spans="1:4" ht="12.75">
      <c r="A14" s="12" t="s">
        <v>9</v>
      </c>
      <c r="B14" s="12">
        <v>9959</v>
      </c>
      <c r="C14" s="10"/>
      <c r="D14" s="8"/>
    </row>
    <row r="15" spans="1:4" ht="12.75">
      <c r="A15" s="12" t="s">
        <v>10</v>
      </c>
      <c r="B15" s="12">
        <v>17819</v>
      </c>
      <c r="C15" s="10"/>
      <c r="D15" s="8"/>
    </row>
    <row r="16" spans="1:5" ht="12.75">
      <c r="A16" s="12" t="s">
        <v>11</v>
      </c>
      <c r="B16" s="12">
        <v>10236</v>
      </c>
      <c r="C16" s="10"/>
      <c r="D16" s="8"/>
      <c r="E16" s="3"/>
    </row>
    <row r="17" spans="1:4" ht="12.75">
      <c r="A17" s="12" t="s">
        <v>12</v>
      </c>
      <c r="B17" s="12">
        <v>16029</v>
      </c>
      <c r="C17" s="10"/>
      <c r="D17" s="8"/>
    </row>
    <row r="18" spans="1:4" ht="12.75">
      <c r="A18" s="12" t="s">
        <v>13</v>
      </c>
      <c r="B18" s="12">
        <v>7148</v>
      </c>
      <c r="C18" s="10"/>
      <c r="D18" s="8"/>
    </row>
    <row r="19" spans="1:4" ht="12.75">
      <c r="A19" s="12" t="s">
        <v>14</v>
      </c>
      <c r="B19" s="12">
        <v>13268</v>
      </c>
      <c r="C19" s="10"/>
      <c r="D19" s="8"/>
    </row>
    <row r="20" spans="1:4" ht="12.75">
      <c r="A20" s="12" t="s">
        <v>15</v>
      </c>
      <c r="B20" s="12">
        <v>4414</v>
      </c>
      <c r="C20" s="10"/>
      <c r="D20" s="8"/>
    </row>
    <row r="21" spans="1:4" ht="12.75">
      <c r="A21" s="12" t="s">
        <v>16</v>
      </c>
      <c r="B21" s="12">
        <v>19276</v>
      </c>
      <c r="C21" s="10"/>
      <c r="D21" s="8"/>
    </row>
    <row r="22" spans="1:4" ht="12.75">
      <c r="A22" s="12" t="s">
        <v>17</v>
      </c>
      <c r="B22" s="12">
        <v>2620</v>
      </c>
      <c r="C22" s="10"/>
      <c r="D22" s="8"/>
    </row>
    <row r="23" spans="1:4" ht="12.75">
      <c r="A23" s="12" t="s">
        <v>18</v>
      </c>
      <c r="B23" s="12">
        <v>3694</v>
      </c>
      <c r="C23" s="10"/>
      <c r="D23" s="8"/>
    </row>
    <row r="24" spans="1:4" ht="12.75">
      <c r="A24" s="12" t="s">
        <v>19</v>
      </c>
      <c r="B24" s="13">
        <v>2239</v>
      </c>
      <c r="C24" s="10"/>
      <c r="D24" s="8"/>
    </row>
    <row r="25" spans="1:4" ht="12.75">
      <c r="A25" s="14" t="s">
        <v>5</v>
      </c>
      <c r="B25" s="15">
        <f>SUM(B13:B24)</f>
        <v>126112</v>
      </c>
      <c r="C25" s="10"/>
      <c r="D25" s="8"/>
    </row>
    <row r="26" spans="1:4" ht="12.75">
      <c r="A26" s="14"/>
      <c r="B26" s="14"/>
      <c r="C26" s="10"/>
      <c r="D26" s="8"/>
    </row>
    <row r="27" spans="1:4" ht="12.75">
      <c r="A27" s="27" t="s">
        <v>20</v>
      </c>
      <c r="B27" s="14"/>
      <c r="C27" s="10"/>
      <c r="D27" s="8"/>
    </row>
    <row r="28" spans="1:4" ht="12.75">
      <c r="A28" s="12" t="s">
        <v>21</v>
      </c>
      <c r="B28" s="12">
        <v>8000</v>
      </c>
      <c r="C28" s="10"/>
      <c r="D28" s="8"/>
    </row>
    <row r="29" spans="1:4" ht="87.75" customHeight="1">
      <c r="A29" s="12" t="s">
        <v>22</v>
      </c>
      <c r="B29" s="12">
        <v>7000</v>
      </c>
      <c r="C29" s="9" t="s">
        <v>23</v>
      </c>
      <c r="D29" s="10" t="s">
        <v>81</v>
      </c>
    </row>
    <row r="30" spans="1:4" ht="12.75">
      <c r="A30" s="12" t="s">
        <v>24</v>
      </c>
      <c r="B30" s="12">
        <v>7000</v>
      </c>
      <c r="C30" s="10"/>
      <c r="D30" s="8"/>
    </row>
    <row r="31" spans="1:4" ht="12.75">
      <c r="A31" s="12" t="s">
        <v>25</v>
      </c>
      <c r="B31" s="12">
        <v>18000</v>
      </c>
      <c r="C31" s="10"/>
      <c r="D31" s="8"/>
    </row>
    <row r="32" spans="1:4" ht="12.75">
      <c r="A32" s="12" t="s">
        <v>26</v>
      </c>
      <c r="B32" s="12">
        <v>3000</v>
      </c>
      <c r="C32" s="10"/>
      <c r="D32" s="8"/>
    </row>
    <row r="33" spans="1:4" ht="12.75">
      <c r="A33" s="12" t="s">
        <v>27</v>
      </c>
      <c r="B33" s="12">
        <v>3600</v>
      </c>
      <c r="C33" s="10"/>
      <c r="D33" s="8"/>
    </row>
    <row r="34" spans="1:4" ht="12.75">
      <c r="A34" s="12" t="s">
        <v>28</v>
      </c>
      <c r="B34" s="12">
        <v>7494</v>
      </c>
      <c r="C34" s="10"/>
      <c r="D34" s="8"/>
    </row>
    <row r="35" spans="1:4" ht="12.75">
      <c r="A35" s="12" t="s">
        <v>29</v>
      </c>
      <c r="B35" s="12">
        <v>3600</v>
      </c>
      <c r="C35" s="8"/>
      <c r="D35" s="8"/>
    </row>
    <row r="36" spans="1:4" ht="12.75">
      <c r="A36" s="12" t="s">
        <v>30</v>
      </c>
      <c r="B36" s="12">
        <v>61464</v>
      </c>
      <c r="C36" s="8"/>
      <c r="D36" s="8"/>
    </row>
    <row r="37" spans="1:4" ht="12.75">
      <c r="A37" s="12" t="s">
        <v>31</v>
      </c>
      <c r="B37" s="12">
        <v>13000</v>
      </c>
      <c r="C37" s="8"/>
      <c r="D37" s="8"/>
    </row>
    <row r="38" spans="1:4" ht="12.75">
      <c r="A38" s="12" t="s">
        <v>32</v>
      </c>
      <c r="B38" s="12">
        <v>2385</v>
      </c>
      <c r="C38" s="8"/>
      <c r="D38" s="8"/>
    </row>
    <row r="39" spans="1:4" ht="12.75">
      <c r="A39" s="12" t="s">
        <v>5</v>
      </c>
      <c r="B39" s="11">
        <f>SUM(B28:B38)</f>
        <v>134543</v>
      </c>
      <c r="C39" s="8"/>
      <c r="D39" s="8"/>
    </row>
    <row r="40" spans="1:4" ht="12.75">
      <c r="A40" s="8"/>
      <c r="B40" s="8"/>
      <c r="C40" s="8"/>
      <c r="D40" s="8"/>
    </row>
    <row r="41" spans="1:4" ht="32.25" customHeight="1">
      <c r="A41" s="32" t="s">
        <v>33</v>
      </c>
      <c r="B41" s="14">
        <f>B39-B25</f>
        <v>8431</v>
      </c>
      <c r="C41" s="9" t="s">
        <v>82</v>
      </c>
      <c r="D41" s="8"/>
    </row>
    <row r="42" spans="1:4" ht="12.75">
      <c r="A42" s="14"/>
      <c r="B42" s="17"/>
      <c r="C42" s="8"/>
      <c r="D42" s="8"/>
    </row>
    <row r="43" spans="1:4" ht="12.75">
      <c r="A43" s="35" t="s">
        <v>34</v>
      </c>
      <c r="B43" s="12"/>
      <c r="C43" s="8"/>
      <c r="D43" s="8"/>
    </row>
    <row r="44" spans="1:4" ht="12.75">
      <c r="A44" s="18" t="s">
        <v>7</v>
      </c>
      <c r="B44" s="12"/>
      <c r="C44" s="8"/>
      <c r="D44" s="8"/>
    </row>
    <row r="45" spans="1:4" ht="12.75">
      <c r="A45" s="31" t="s">
        <v>35</v>
      </c>
      <c r="B45" s="12">
        <v>12845</v>
      </c>
      <c r="C45" s="8"/>
      <c r="D45" s="8"/>
    </row>
    <row r="46" spans="1:4" ht="12.75">
      <c r="A46" s="31" t="s">
        <v>36</v>
      </c>
      <c r="B46" s="12">
        <v>20714</v>
      </c>
      <c r="C46" s="8"/>
      <c r="D46" s="8"/>
    </row>
    <row r="47" spans="1:4" ht="12.75">
      <c r="A47" s="19" t="s">
        <v>37</v>
      </c>
      <c r="B47" s="12">
        <v>6331</v>
      </c>
      <c r="C47" s="8"/>
      <c r="D47" s="8"/>
    </row>
    <row r="48" spans="1:4" ht="12.75">
      <c r="A48" s="19" t="s">
        <v>38</v>
      </c>
      <c r="B48" s="12">
        <v>9063</v>
      </c>
      <c r="C48" s="8"/>
      <c r="D48" s="8"/>
    </row>
    <row r="49" spans="1:4" ht="12.75">
      <c r="A49" s="12" t="s">
        <v>39</v>
      </c>
      <c r="B49" s="12">
        <v>3887</v>
      </c>
      <c r="C49" s="8"/>
      <c r="D49" s="8"/>
    </row>
    <row r="50" spans="1:4" ht="12.75">
      <c r="A50" s="19" t="s">
        <v>40</v>
      </c>
      <c r="B50" s="12">
        <v>1500</v>
      </c>
      <c r="C50" s="8"/>
      <c r="D50" s="8"/>
    </row>
    <row r="51" spans="1:4" ht="12.75">
      <c r="A51" s="19" t="s">
        <v>41</v>
      </c>
      <c r="B51" s="12">
        <v>29210</v>
      </c>
      <c r="C51" s="8"/>
      <c r="D51" s="8"/>
    </row>
    <row r="52" spans="1:4" ht="12.75">
      <c r="A52" s="19" t="s">
        <v>42</v>
      </c>
      <c r="B52" s="12">
        <v>10038</v>
      </c>
      <c r="C52" s="8"/>
      <c r="D52" s="8"/>
    </row>
    <row r="53" spans="1:4" ht="12.75">
      <c r="A53" s="19" t="s">
        <v>43</v>
      </c>
      <c r="B53" s="12">
        <v>954</v>
      </c>
      <c r="C53" s="8"/>
      <c r="D53" s="8"/>
    </row>
    <row r="54" spans="1:4" ht="12.75">
      <c r="A54" s="14" t="s">
        <v>44</v>
      </c>
      <c r="B54" s="20">
        <v>1162</v>
      </c>
      <c r="C54" s="8"/>
      <c r="D54" s="8"/>
    </row>
    <row r="55" spans="1:4" ht="12.75">
      <c r="A55" s="19" t="s">
        <v>45</v>
      </c>
      <c r="B55" s="11">
        <f>SUM(B45:B54)</f>
        <v>95704</v>
      </c>
      <c r="C55" s="8"/>
      <c r="D55" s="8"/>
    </row>
    <row r="56" spans="1:4" ht="12.75">
      <c r="A56" s="14"/>
      <c r="B56" s="14"/>
      <c r="C56" s="8"/>
      <c r="D56" s="8"/>
    </row>
    <row r="57" spans="1:4" ht="12.75">
      <c r="A57" s="14" t="s">
        <v>20</v>
      </c>
      <c r="B57" s="14"/>
      <c r="C57" s="8"/>
      <c r="D57" s="8"/>
    </row>
    <row r="58" spans="1:4" ht="12.75">
      <c r="A58" s="19" t="s">
        <v>46</v>
      </c>
      <c r="B58" s="12">
        <v>34000</v>
      </c>
      <c r="C58" s="8"/>
      <c r="D58" s="8"/>
    </row>
    <row r="59" spans="1:4" ht="103.5" customHeight="1">
      <c r="A59" s="19" t="s">
        <v>47</v>
      </c>
      <c r="B59" s="12">
        <v>2725</v>
      </c>
      <c r="C59" s="9" t="s">
        <v>83</v>
      </c>
      <c r="D59" s="8"/>
    </row>
    <row r="60" spans="1:4" ht="12.75">
      <c r="A60" s="19" t="s">
        <v>48</v>
      </c>
      <c r="B60" s="12">
        <v>240</v>
      </c>
      <c r="C60" s="8"/>
      <c r="D60" s="8"/>
    </row>
    <row r="61" spans="1:4" ht="12.75">
      <c r="A61" s="19" t="s">
        <v>49</v>
      </c>
      <c r="B61" s="12">
        <v>351</v>
      </c>
      <c r="C61" s="8"/>
      <c r="D61" s="8"/>
    </row>
    <row r="62" spans="1:4" ht="12.75">
      <c r="A62" s="19" t="s">
        <v>50</v>
      </c>
      <c r="B62" s="12">
        <v>29260</v>
      </c>
      <c r="C62" s="8"/>
      <c r="D62" s="8"/>
    </row>
    <row r="63" spans="1:4" ht="12.75">
      <c r="A63" s="19" t="s">
        <v>51</v>
      </c>
      <c r="B63" s="12">
        <v>720</v>
      </c>
      <c r="C63" s="8"/>
      <c r="D63" s="8"/>
    </row>
    <row r="64" spans="1:4" ht="12.75">
      <c r="A64" s="19" t="s">
        <v>52</v>
      </c>
      <c r="B64" s="12">
        <v>7200</v>
      </c>
      <c r="C64" s="8"/>
      <c r="D64" s="8"/>
    </row>
    <row r="65" spans="1:4" ht="12.75">
      <c r="A65" s="19" t="s">
        <v>53</v>
      </c>
      <c r="B65" s="12">
        <v>1814</v>
      </c>
      <c r="C65" s="8"/>
      <c r="D65" s="8"/>
    </row>
    <row r="66" spans="1:4" ht="12.75">
      <c r="A66" s="19" t="s">
        <v>54</v>
      </c>
      <c r="B66" s="12">
        <v>1200</v>
      </c>
      <c r="C66" s="8"/>
      <c r="D66" s="8"/>
    </row>
    <row r="67" spans="1:4" ht="12.75">
      <c r="A67" s="19" t="s">
        <v>55</v>
      </c>
      <c r="B67" s="12">
        <v>7200</v>
      </c>
      <c r="C67" s="8"/>
      <c r="D67" s="8"/>
    </row>
    <row r="68" spans="1:4" ht="12.75">
      <c r="A68" s="19" t="s">
        <v>56</v>
      </c>
      <c r="B68" s="12">
        <v>5400</v>
      </c>
      <c r="C68" s="8"/>
      <c r="D68" s="8"/>
    </row>
    <row r="69" spans="1:4" ht="12.75">
      <c r="A69" s="19" t="s">
        <v>57</v>
      </c>
      <c r="B69" s="12">
        <v>2400</v>
      </c>
      <c r="C69" s="8"/>
      <c r="D69" s="8"/>
    </row>
    <row r="70" spans="1:4" ht="12.75">
      <c r="A70" s="19" t="s">
        <v>58</v>
      </c>
      <c r="B70" s="12">
        <v>1980</v>
      </c>
      <c r="C70" s="8"/>
      <c r="D70" s="8"/>
    </row>
    <row r="71" spans="1:4" ht="12.75">
      <c r="A71" s="19" t="s">
        <v>59</v>
      </c>
      <c r="B71" s="11">
        <f>SUM(B58:B70)</f>
        <v>94490</v>
      </c>
      <c r="C71" s="8"/>
      <c r="D71" s="8"/>
    </row>
    <row r="72" spans="1:4" ht="24">
      <c r="A72" s="19" t="s">
        <v>60</v>
      </c>
      <c r="B72" s="12"/>
      <c r="C72" s="8"/>
      <c r="D72" s="8"/>
    </row>
    <row r="73" spans="1:4" ht="12.75">
      <c r="A73" s="19" t="s">
        <v>61</v>
      </c>
      <c r="B73" s="12"/>
      <c r="C73" s="8"/>
      <c r="D73" s="8"/>
    </row>
    <row r="74" spans="1:4" ht="12.75">
      <c r="A74" s="19" t="s">
        <v>62</v>
      </c>
      <c r="B74" s="12"/>
      <c r="C74" s="8"/>
      <c r="D74" s="8"/>
    </row>
    <row r="75" spans="1:4" ht="12.75">
      <c r="A75" s="19" t="s">
        <v>63</v>
      </c>
      <c r="B75" s="12"/>
      <c r="C75" s="8"/>
      <c r="D75" s="8"/>
    </row>
    <row r="76" spans="1:4" ht="12.75">
      <c r="A76" s="19" t="s">
        <v>64</v>
      </c>
      <c r="B76" s="12"/>
      <c r="C76" s="8"/>
      <c r="D76" s="8"/>
    </row>
    <row r="77" spans="1:4" ht="12.75">
      <c r="A77" s="19" t="s">
        <v>65</v>
      </c>
      <c r="B77" s="12"/>
      <c r="C77" s="8"/>
      <c r="D77" s="8"/>
    </row>
    <row r="78" spans="1:4" ht="12.75">
      <c r="A78" s="19" t="s">
        <v>66</v>
      </c>
      <c r="B78" s="12"/>
      <c r="C78" s="8"/>
      <c r="D78" s="8"/>
    </row>
    <row r="79" spans="1:4" ht="12.75">
      <c r="A79" s="19" t="s">
        <v>65</v>
      </c>
      <c r="B79" s="12"/>
      <c r="C79" s="8"/>
      <c r="D79" s="8"/>
    </row>
    <row r="80" spans="1:4" ht="12.75">
      <c r="A80" s="19" t="s">
        <v>66</v>
      </c>
      <c r="B80" s="8"/>
      <c r="C80" s="8"/>
      <c r="D80" s="8"/>
    </row>
    <row r="81" spans="1:4" ht="12.75">
      <c r="A81" s="8"/>
      <c r="B81" s="8"/>
      <c r="C81" s="8"/>
      <c r="D81" s="8"/>
    </row>
    <row r="82" spans="1:4" ht="44.25" customHeight="1">
      <c r="A82" s="33" t="s">
        <v>67</v>
      </c>
      <c r="B82" s="12">
        <f>B71-B55</f>
        <v>-1214</v>
      </c>
      <c r="C82" s="10" t="s">
        <v>86</v>
      </c>
      <c r="D82" s="8"/>
    </row>
    <row r="83" spans="1:4" ht="12.75">
      <c r="A83" s="8"/>
      <c r="B83" s="8"/>
      <c r="C83" s="10"/>
      <c r="D83" s="8"/>
    </row>
    <row r="84" spans="1:4" ht="12.75">
      <c r="A84" s="14"/>
      <c r="B84" s="14"/>
      <c r="C84" s="8"/>
      <c r="D84" s="8"/>
    </row>
    <row r="85" spans="1:4" ht="12.75">
      <c r="A85" s="15" t="s">
        <v>68</v>
      </c>
      <c r="B85" s="14"/>
      <c r="C85" s="8"/>
      <c r="D85" s="8"/>
    </row>
    <row r="86" spans="1:4" ht="12.75">
      <c r="A86" s="24" t="s">
        <v>20</v>
      </c>
      <c r="B86" s="14">
        <v>0</v>
      </c>
      <c r="C86" s="8"/>
      <c r="D86" s="8"/>
    </row>
    <row r="87" spans="1:4" ht="52.5" customHeight="1">
      <c r="A87" s="14" t="s">
        <v>69</v>
      </c>
      <c r="B87" s="14">
        <v>4247</v>
      </c>
      <c r="C87" s="10" t="s">
        <v>84</v>
      </c>
      <c r="D87" s="8"/>
    </row>
    <row r="88" spans="1:4" ht="46.5" customHeight="1">
      <c r="A88" s="16" t="s">
        <v>70</v>
      </c>
      <c r="B88" s="14">
        <f>B86-B87</f>
        <v>-4247</v>
      </c>
      <c r="C88" s="9" t="s">
        <v>71</v>
      </c>
      <c r="D88" s="8"/>
    </row>
    <row r="89" spans="1:4" ht="83.25" customHeight="1">
      <c r="A89" s="30" t="s">
        <v>72</v>
      </c>
      <c r="B89" s="14">
        <f>B41+B82+B88</f>
        <v>2970</v>
      </c>
      <c r="C89" s="9" t="s">
        <v>85</v>
      </c>
      <c r="D89" s="8"/>
    </row>
    <row r="90" ht="12.75">
      <c r="C90" s="5"/>
    </row>
  </sheetData>
  <sheetProtection selectLockedCells="1" selectUnlockedCells="1"/>
  <printOptions/>
  <pageMargins left="0.7875" right="0.7875" top="1.0527777777777778" bottom="1.0527777777777778" header="0.7875" footer="0.7875"/>
  <pageSetup firstPageNumber="1" useFirstPageNumber="1" horizontalDpi="300" verticalDpi="300" orientation="landscape" paperSize="9"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Marianne Menning</cp:lastModifiedBy>
  <dcterms:modified xsi:type="dcterms:W3CDTF">2015-11-19T13:41:13Z</dcterms:modified>
  <cp:category/>
  <cp:version/>
  <cp:contentType/>
  <cp:contentStatus/>
</cp:coreProperties>
</file>