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1075" windowHeight="9210" activeTab="0"/>
  </bookViews>
  <sheets>
    <sheet name="16.12." sheetId="1" r:id="rId1"/>
    <sheet name="&quot;0&quot; projektid" sheetId="2" r:id="rId2"/>
  </sheets>
  <definedNames/>
  <calcPr fullCalcOnLoad="1"/>
</workbook>
</file>

<file path=xl/sharedStrings.xml><?xml version="1.0" encoding="utf-8"?>
<sst xmlns="http://schemas.openxmlformats.org/spreadsheetml/2006/main" count="279" uniqueCount="188">
  <si>
    <t>Asutuse nimi</t>
  </si>
  <si>
    <t>Projekti nimi</t>
  </si>
  <si>
    <t>MTÜ MM2017</t>
  </si>
  <si>
    <t>Orienteerumise maailmameistrivõistlused 2017</t>
  </si>
  <si>
    <t>Mittetulundusühing TARTU PALLIKLUBI</t>
  </si>
  <si>
    <t>Mittetulundusühing Jalgpallikool Tammeka</t>
  </si>
  <si>
    <t>Tammeka Junior Cup 2017</t>
  </si>
  <si>
    <t>Võimlemisklubi "Rütmika"</t>
  </si>
  <si>
    <t xml:space="preserve">Kevadturniir ilu- ja rühmvõimlemises 2017 </t>
  </si>
  <si>
    <t>SPORDIKLUBI "DO"</t>
  </si>
  <si>
    <t>43.Estonian juniors open</t>
  </si>
  <si>
    <t>MTÜ Elamusretked</t>
  </si>
  <si>
    <t>Tartu elamusretk 2017</t>
  </si>
  <si>
    <t>K.Keeraku mälestusvõistlused judos</t>
  </si>
  <si>
    <t>Mittetulundusühing TARTU UJUMISKLUBI</t>
  </si>
  <si>
    <t xml:space="preserve">Noorujujate seeriavõistlus Räimeralli </t>
  </si>
  <si>
    <t>MTÜ Tantsukool Prestige</t>
  </si>
  <si>
    <t>MK etapp võistlustantsus WDSF Tartu Open 2017</t>
  </si>
  <si>
    <t>Madwave Challenge 2017</t>
  </si>
  <si>
    <t>Klubi Tartu Maraton</t>
  </si>
  <si>
    <t>6. Tartu Linnamaraton</t>
  </si>
  <si>
    <t xml:space="preserve">Aura Open  Cup </t>
  </si>
  <si>
    <t>Spordiklubi "Biomechanics group"</t>
  </si>
  <si>
    <t>XII BG Kevadturniir</t>
  </si>
  <si>
    <t>Eesti karikavõistlused batuudihüpetes</t>
  </si>
  <si>
    <t>23. Rahvusvaheline noorte jalgpalliturniir Tammeka Cup 2017</t>
  </si>
  <si>
    <t>Tartu Suusaklubi</t>
  </si>
  <si>
    <t>Tartu Sügisrull 2017</t>
  </si>
  <si>
    <t>Mittetulundusühing Tartu Ülikooli Akadeemiline Spordiklubi</t>
  </si>
  <si>
    <t>EUL Noortesarja Lõuna regiooni I etapp</t>
  </si>
  <si>
    <t>Gustav Sule mälestusvõistlused kergejõustikus</t>
  </si>
  <si>
    <t>Tartu Kevadjooks</t>
  </si>
  <si>
    <t>MTÜ Tartu Rattamatkad</t>
  </si>
  <si>
    <t>Tartu pühapäevaste rattamatkade sari</t>
  </si>
  <si>
    <t>Spordiklubi ZEN</t>
  </si>
  <si>
    <t>Rahvusvaheline Tartu Sügisturniir</t>
  </si>
  <si>
    <t>Sepa Elite Cup 2017</t>
  </si>
  <si>
    <t>Rahvusvaheline Tartu Kevadturniir</t>
  </si>
  <si>
    <t>Orienteerumisklubi Kape</t>
  </si>
  <si>
    <t>Orienteerumisvõistlus Tartu Kevad</t>
  </si>
  <si>
    <t xml:space="preserve">FINIS Cup 2017 </t>
  </si>
  <si>
    <t>mittetulundusühing Peloton</t>
  </si>
  <si>
    <t>Annelinna &amp; Raadi Rattapäevad</t>
  </si>
  <si>
    <t>Tartu Liikumispuuetega Inimeste Ühing</t>
  </si>
  <si>
    <t>Puudelised sportima</t>
  </si>
  <si>
    <t>Tartu Spordiselts "Kalev"</t>
  </si>
  <si>
    <t>Ülevabariigiline petanqueturniir "Tartu Vaim"</t>
  </si>
  <si>
    <t>Rahvusvahelised Evelin Lestali mälestusvõistlused lauatennises</t>
  </si>
  <si>
    <t>spordiklubi KLAN</t>
  </si>
  <si>
    <t>Sõudmise ja Aerutamise klubi "Tartu"</t>
  </si>
  <si>
    <t>Emajõe Karikavõistlus</t>
  </si>
  <si>
    <t>Väikeste paatide regatt</t>
  </si>
  <si>
    <t>Emajõe Karikavõistlus aerutamises</t>
  </si>
  <si>
    <t>Lemeks Tartumaa Suusatalv</t>
  </si>
  <si>
    <t>Eesti Rammumeeste Assotsiatsioon</t>
  </si>
  <si>
    <t>Rahvusvaheline I. Kullami ja E.Naaritsa mälestusturniir korvpallis</t>
  </si>
  <si>
    <t>Talvine sprindi mitmevõistlus</t>
  </si>
  <si>
    <t>Emajõe maraton</t>
  </si>
  <si>
    <t>Kaheksapaatide regatt</t>
  </si>
  <si>
    <t>Rahusvaheline vehklemisturniir Tartu Lootused</t>
  </si>
  <si>
    <t>Spordiklubi VELO</t>
  </si>
  <si>
    <t>Eesti Noorte Meistrivõistlused BMX krossis</t>
  </si>
  <si>
    <t>Balti karikavõistlused BMX krossis</t>
  </si>
  <si>
    <t>Eesti Meistrivõistlused BMX krossis</t>
  </si>
  <si>
    <t xml:space="preserve">Rahvusvaheline võrkpalliturniir Tartu Vapi Mängud </t>
  </si>
  <si>
    <t>Suvine sprindi mitmevõistlus</t>
  </si>
  <si>
    <t>Tartu võimlemispidu 2017</t>
  </si>
  <si>
    <t>Olümpiavõitja Jaak Uudmäe auhinnavõistlused kolmikhüppes</t>
  </si>
  <si>
    <t xml:space="preserve">P. Keresele pühendatud rahvusvaheline maleturniir AVRO-38 </t>
  </si>
  <si>
    <t>44. Tartu Maraton</t>
  </si>
  <si>
    <t xml:space="preserve">G. Uusi mälestusturniir males </t>
  </si>
  <si>
    <t>35. Tartu Jooksumaraton</t>
  </si>
  <si>
    <t>Rahvusvaheline malefestival Tartu Suvi</t>
  </si>
  <si>
    <t>Tartu Spordiveteranide Koondis</t>
  </si>
  <si>
    <t>36. Tartu Rattaralli</t>
  </si>
  <si>
    <t>11. Tartu Rulluisumaraton</t>
  </si>
  <si>
    <t>20. Tartu Rattamaraton</t>
  </si>
  <si>
    <t>Tartu Linna Maadlusselts</t>
  </si>
  <si>
    <t>VÕIMLEMISKLUBI JANIKA</t>
  </si>
  <si>
    <t>Tartu Kurtide Spordiselts Kaar</t>
  </si>
  <si>
    <t>Tour of Estonia 2017</t>
  </si>
  <si>
    <t>sulgpalliklubi Triiton</t>
  </si>
  <si>
    <t xml:space="preserve">Maailma karikavõistluste etapp sulgpallis </t>
  </si>
  <si>
    <t>Suve Sulgpall 2017</t>
  </si>
  <si>
    <t>K-klubi</t>
  </si>
  <si>
    <t>Fred Kudu mälestusvõistluste lastevõistlus</t>
  </si>
  <si>
    <t>Mittetulundusühing Tähtvere Tenniseklubi</t>
  </si>
  <si>
    <t>Spordiklubi "Tähtvere"</t>
  </si>
  <si>
    <t>Ujumise Spordiklubi MTÜ</t>
  </si>
  <si>
    <t>Eesti Maaülikooli Spordiklubi</t>
  </si>
  <si>
    <t>Eesti Maaülikooli saalihoki meistriliiga meeskonna kodumängud</t>
  </si>
  <si>
    <t>Rahvusvaheline juunioride turniir saalihokis</t>
  </si>
  <si>
    <t>Mittetulundusühing FC Santos</t>
  </si>
  <si>
    <t>Rahvusvaheline noorte jalgpalliturniir Hillar Otto Memorial 2017</t>
  </si>
  <si>
    <t>Eesti Firmaspordi Liit</t>
  </si>
  <si>
    <t>Ettevõtete pallimänguturniir Kuldpall 2017</t>
  </si>
  <si>
    <t>Tantsuklubi Tango</t>
  </si>
  <si>
    <t>Eesti Meistrivõistlused 10-tantsus</t>
  </si>
  <si>
    <t>Sportmängude Kohtunike Klubi Vile</t>
  </si>
  <si>
    <t>Mittetulundusühing Seiklushunt</t>
  </si>
  <si>
    <t>Seiklushundi Tartu Rogain ja Tartu ÖÖRogain</t>
  </si>
  <si>
    <t>Tartu orienteerumiskolmapäevakud</t>
  </si>
  <si>
    <t>Rahvusvaheline noorte jalgpalliturniir Tartu Santos Cup 2017</t>
  </si>
  <si>
    <t>MTÜ Meeleolusport</t>
  </si>
  <si>
    <t>Tartu Õhtujooksu sari</t>
  </si>
  <si>
    <t>ORIENTEERUMISKLUBI ILVES</t>
  </si>
  <si>
    <t>Tartu orienteerumisneljapäevakud 2017</t>
  </si>
  <si>
    <t>Tartu Kaasaegse Viievõistluse Klubi Pentathlon</t>
  </si>
  <si>
    <t>39. Tartu Veteranide turniir, Euroopa karikasarja etapp</t>
  </si>
  <si>
    <t>Balti Poiste Korvpalli Liiga U12 etapp</t>
  </si>
  <si>
    <t>Euroopa Noorte Korvpalliliiga (EYBL) U16 ja U14 Tartu etapid</t>
  </si>
  <si>
    <t>32. Tartu turniir</t>
  </si>
  <si>
    <t>Paarisorienteerumisvõistlus Alma Linnasprint</t>
  </si>
  <si>
    <t>Rein Taaramäe Rattaklubi</t>
  </si>
  <si>
    <t>43. Tartu Noortetuur - U17 International Cycling Tour</t>
  </si>
  <si>
    <t>Mittetulundusühing Dreamsport</t>
  </si>
  <si>
    <t>mittetulundusühing Iluuisutamisklubi "Tartu"</t>
  </si>
  <si>
    <t>Lõunakeskus Trophy 2017, Tartu MV iluuisutamises</t>
  </si>
  <si>
    <t>Igamehe korvpallisari 2017</t>
  </si>
  <si>
    <t>Spordiklubi Duo</t>
  </si>
  <si>
    <t>Duo Volley Cup 2017</t>
  </si>
  <si>
    <t>MTÜ TriSmile</t>
  </si>
  <si>
    <t>Tartu Spordiliit</t>
  </si>
  <si>
    <t>Seminar-koolitus Tartu spordiklubidele</t>
  </si>
  <si>
    <t>Tartu spordiala aasta parimate tunnustamine</t>
  </si>
  <si>
    <t>Eesti 3x3 Korvpalli Liit</t>
  </si>
  <si>
    <t>Tartu ITF Senior Cup 2017</t>
  </si>
  <si>
    <t>Mittetulundusühing Treenitus</t>
  </si>
  <si>
    <t>Mittetulundusühing Võrtsjärve Ekstreem Enduro</t>
  </si>
  <si>
    <t>Estonian Enduro Weekend 2017</t>
  </si>
  <si>
    <t>Paf Open Tartu (ITF Futures tenniseturniir)</t>
  </si>
  <si>
    <t>Rahvusvaheline ujumisvõistlus Tartu Kevad</t>
  </si>
  <si>
    <t>Jalgrattakross sügis-talv 2017</t>
  </si>
  <si>
    <t>Sügisturniir Kaarsilla Cup 2017 võrkpallis</t>
  </si>
  <si>
    <t>Premium7 Cup rannavolles</t>
  </si>
  <si>
    <t>Ettepanek</t>
  </si>
  <si>
    <t>Jrk nr</t>
  </si>
  <si>
    <t>Tartu Rally MTÜ</t>
  </si>
  <si>
    <t>Tartu Rally 2017</t>
  </si>
  <si>
    <t>Jalgratta eraldistardi sari Tartus</t>
  </si>
  <si>
    <t xml:space="preserve">BIGBANK Tartu võrkpallimeeskond </t>
  </si>
  <si>
    <t xml:space="preserve">Tartu Mill triatloni 2017 </t>
  </si>
  <si>
    <t>WSF sarja Rammumeeste võistlus</t>
  </si>
  <si>
    <t xml:space="preserve">Gran Fondo Tallinn-Tartu 2017 </t>
  </si>
  <si>
    <t xml:space="preserve">Rahvusvaheline 3x3 tänavakorvpalliturniir Tartu Open 2017 </t>
  </si>
  <si>
    <t>Gran Fondo Tartu-Viljandi 2017</t>
  </si>
  <si>
    <t>Rahvusvaheline iluuisutajate Mishin Missioni Gala etendus</t>
  </si>
  <si>
    <t xml:space="preserve">GORUNTARTU Jooksusarja 2017 </t>
  </si>
  <si>
    <t xml:space="preserve"> Ülevabariiklike noorte GP-etapid ja Noorte Karikavõistlused</t>
  </si>
  <si>
    <t>Salva Basket Cup korvpalliturniir</t>
  </si>
  <si>
    <t xml:space="preserve"> Eesti noorte ja täiskasvanute GP-sari sulgpallis 2017 </t>
  </si>
  <si>
    <t>Ülevabariiklike Lastetennise ja Tennis10 etapid</t>
  </si>
  <si>
    <t>Tartu klubide sügisseminar</t>
  </si>
  <si>
    <t>Eesti meistrivõistlused kickboxingus noortele(Ringi liigid)</t>
  </si>
  <si>
    <t>26. Rahvusvaheline vehklemisturniir Mercury Cup 2017</t>
  </si>
  <si>
    <t>Kurtide rahvusvahelised meistrivõistlused bowlingus</t>
  </si>
  <si>
    <t>Eesti meistrivõistlused kickboxingus (tatami liigid)</t>
  </si>
  <si>
    <t xml:space="preserve">Balti liiga BBBL etapp Tartus U11 </t>
  </si>
  <si>
    <t>Tudengite meistrivõistlused ujumises</t>
  </si>
  <si>
    <t>Rahvusvaheline Korvpalliturniir Felix Cup</t>
  </si>
  <si>
    <t>5. Martin Kutmani mälestusvõistlused kergejõustikus</t>
  </si>
  <si>
    <t>Tartu linna talvised karikavõistlused BMX krossis</t>
  </si>
  <si>
    <t>23. Tartumaa korvpalli karikamängud</t>
  </si>
  <si>
    <t>Laste seeriavõistlus ujumises Tartu Tähed</t>
  </si>
  <si>
    <t xml:space="preserve">48. rahvusvahelised Georg Hackenschmidti mälestusvõistlused </t>
  </si>
  <si>
    <t>44. Otepää-Tartu maraton</t>
  </si>
  <si>
    <t xml:space="preserve">Tartu linna puuetega inimesete ujumisvõistlus </t>
  </si>
  <si>
    <t xml:space="preserve">Kurtide Rahvusvaheline Dartsturniir </t>
  </si>
  <si>
    <t>BC Tartu Ülikool korvpallimeeskond</t>
  </si>
  <si>
    <t>Esindusmeeskonnad KOKKU</t>
  </si>
  <si>
    <t>Suurüritused KOKKU</t>
  </si>
  <si>
    <t>Spordiprojektid KOKKU</t>
  </si>
  <si>
    <t>KOKKU</t>
  </si>
  <si>
    <t>Balti Poiste Korvpalli Liiga U13 etapp</t>
  </si>
  <si>
    <t xml:space="preserve">% </t>
  </si>
  <si>
    <t>Tartu linna meistrivõistlused</t>
  </si>
  <si>
    <t>Koolidevahelised karikavõistlused</t>
  </si>
  <si>
    <t>Täiendavad spordiprojektid (mobiilsus, jt.)</t>
  </si>
  <si>
    <t>Olümpialootuse stipendium</t>
  </si>
  <si>
    <t>Miss Valentine 2017 ja rühmvõimlemise maailmakarikavõistlused</t>
  </si>
  <si>
    <t>UUS</t>
  </si>
  <si>
    <t>6. Rahvusvahelise Sõpruslinnade turniir</t>
  </si>
  <si>
    <t>Kogu eelarve</t>
  </si>
  <si>
    <t>Taotletud</t>
  </si>
  <si>
    <t>Jalgpallikool Tammeka jalgpallimeeskond</t>
  </si>
  <si>
    <t>Jalgpallikool Tammeka jalgpallinaiskond</t>
  </si>
  <si>
    <t xml:space="preserve">Fred Kudu mälestusvõistlused </t>
  </si>
  <si>
    <t>Eelarve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</si>
</sst>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7" borderId="10" xfId="0" applyFon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0" xfId="0" applyFill="1" applyBorder="1" applyAlignment="1">
      <alignment/>
    </xf>
    <xf numFmtId="0" fontId="18" fillId="2" borderId="10" xfId="0" applyFont="1" applyFill="1" applyBorder="1" applyAlignment="1">
      <alignment/>
    </xf>
    <xf numFmtId="0" fontId="26" fillId="2" borderId="10" xfId="0" applyFont="1" applyFill="1" applyBorder="1" applyAlignment="1">
      <alignment/>
    </xf>
    <xf numFmtId="0" fontId="0" fillId="2" borderId="10" xfId="0" applyFill="1" applyBorder="1" applyAlignment="1">
      <alignment horizontal="right"/>
    </xf>
    <xf numFmtId="0" fontId="26" fillId="14" borderId="10" xfId="0" applyFont="1" applyFill="1" applyBorder="1" applyAlignment="1">
      <alignment horizontal="right"/>
    </xf>
    <xf numFmtId="0" fontId="26" fillId="14" borderId="10" xfId="0" applyFont="1" applyFill="1" applyBorder="1" applyAlignment="1">
      <alignment/>
    </xf>
    <xf numFmtId="0" fontId="18" fillId="14" borderId="10" xfId="0" applyFont="1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12">
      <selection activeCell="G127" sqref="G127"/>
    </sheetView>
  </sheetViews>
  <sheetFormatPr defaultColWidth="9.140625" defaultRowHeight="15"/>
  <cols>
    <col min="1" max="1" width="4.00390625" style="1" customWidth="1"/>
    <col min="2" max="2" width="23.57421875" style="1" customWidth="1"/>
    <col min="3" max="3" width="49.00390625" style="1" customWidth="1"/>
    <col min="4" max="4" width="9.140625" style="1" customWidth="1"/>
    <col min="5" max="5" width="9.421875" style="1" customWidth="1"/>
    <col min="6" max="6" width="9.140625" style="11" customWidth="1"/>
    <col min="7" max="7" width="9.140625" style="4" customWidth="1"/>
    <col min="8" max="8" width="4.57421875" style="1" bestFit="1" customWidth="1"/>
    <col min="9" max="9" width="4.57421875" style="15" bestFit="1" customWidth="1"/>
    <col min="10" max="16384" width="9.140625" style="1" customWidth="1"/>
  </cols>
  <sheetData>
    <row r="1" spans="1:9" s="4" customFormat="1" ht="15">
      <c r="A1" s="3" t="s">
        <v>136</v>
      </c>
      <c r="B1" s="3" t="s">
        <v>0</v>
      </c>
      <c r="C1" s="3" t="s">
        <v>1</v>
      </c>
      <c r="D1" s="3" t="s">
        <v>187</v>
      </c>
      <c r="E1" s="3" t="s">
        <v>183</v>
      </c>
      <c r="F1" s="9" t="s">
        <v>135</v>
      </c>
      <c r="G1" s="16">
        <v>2017</v>
      </c>
      <c r="H1" s="3" t="s">
        <v>174</v>
      </c>
      <c r="I1" s="13"/>
    </row>
    <row r="2" spans="1:9" ht="15">
      <c r="A2" s="5">
        <v>1</v>
      </c>
      <c r="B2" s="5" t="s">
        <v>28</v>
      </c>
      <c r="C2" s="5" t="s">
        <v>168</v>
      </c>
      <c r="D2" s="5">
        <v>876000</v>
      </c>
      <c r="E2" s="5">
        <v>150000</v>
      </c>
      <c r="F2" s="10">
        <v>100000</v>
      </c>
      <c r="G2" s="16">
        <v>100000</v>
      </c>
      <c r="H2" s="5"/>
      <c r="I2" s="14"/>
    </row>
    <row r="3" spans="1:9" ht="15">
      <c r="A3" s="5">
        <v>2</v>
      </c>
      <c r="B3" s="5" t="s">
        <v>119</v>
      </c>
      <c r="C3" s="5" t="s">
        <v>140</v>
      </c>
      <c r="D3" s="5">
        <v>300300</v>
      </c>
      <c r="E3" s="5">
        <v>50000</v>
      </c>
      <c r="F3" s="10">
        <v>46000</v>
      </c>
      <c r="G3" s="16">
        <v>46000</v>
      </c>
      <c r="H3" s="5"/>
      <c r="I3" s="14"/>
    </row>
    <row r="4" spans="1:9" ht="15">
      <c r="A4" s="5">
        <v>3</v>
      </c>
      <c r="B4" s="5" t="s">
        <v>5</v>
      </c>
      <c r="C4" s="5" t="s">
        <v>184</v>
      </c>
      <c r="D4" s="5">
        <v>215000</v>
      </c>
      <c r="E4" s="5">
        <v>65000</v>
      </c>
      <c r="F4" s="10">
        <v>40000</v>
      </c>
      <c r="G4" s="16">
        <v>40000</v>
      </c>
      <c r="H4" s="5"/>
      <c r="I4" s="14"/>
    </row>
    <row r="5" spans="1:9" ht="15">
      <c r="A5" s="5"/>
      <c r="B5" s="5"/>
      <c r="C5" s="21" t="s">
        <v>169</v>
      </c>
      <c r="D5" s="18"/>
      <c r="E5" s="18"/>
      <c r="F5" s="19">
        <f>SUM(F2:F4)</f>
        <v>186000</v>
      </c>
      <c r="G5" s="20">
        <f>SUM(G2:G4)</f>
        <v>186000</v>
      </c>
      <c r="H5" s="5"/>
      <c r="I5" s="14"/>
    </row>
    <row r="6" spans="1:9" ht="15">
      <c r="A6" s="5">
        <v>1</v>
      </c>
      <c r="B6" s="2" t="s">
        <v>19</v>
      </c>
      <c r="C6" s="2" t="s">
        <v>69</v>
      </c>
      <c r="D6" s="2">
        <v>530500</v>
      </c>
      <c r="E6" s="2">
        <v>30000</v>
      </c>
      <c r="F6" s="8">
        <v>30000</v>
      </c>
      <c r="G6" s="16">
        <v>30000</v>
      </c>
      <c r="H6" s="2"/>
      <c r="I6" s="14"/>
    </row>
    <row r="7" spans="1:9" ht="15">
      <c r="A7" s="5">
        <v>2</v>
      </c>
      <c r="B7" s="2" t="s">
        <v>19</v>
      </c>
      <c r="C7" s="2" t="s">
        <v>80</v>
      </c>
      <c r="D7" s="2">
        <v>165000</v>
      </c>
      <c r="E7" s="2">
        <v>33000</v>
      </c>
      <c r="F7" s="8">
        <v>25000</v>
      </c>
      <c r="G7" s="16">
        <v>25000</v>
      </c>
      <c r="H7" s="2"/>
      <c r="I7" s="14"/>
    </row>
    <row r="8" spans="1:9" ht="15">
      <c r="A8" s="5">
        <v>3</v>
      </c>
      <c r="B8" s="2" t="s">
        <v>2</v>
      </c>
      <c r="C8" s="2" t="s">
        <v>3</v>
      </c>
      <c r="D8" s="2">
        <v>540000</v>
      </c>
      <c r="E8" s="2">
        <v>40000</v>
      </c>
      <c r="F8" s="8">
        <v>24000</v>
      </c>
      <c r="G8" s="16">
        <v>24000</v>
      </c>
      <c r="H8" s="2"/>
      <c r="I8" s="14" t="s">
        <v>180</v>
      </c>
    </row>
    <row r="9" spans="1:9" ht="15">
      <c r="A9" s="5">
        <v>4</v>
      </c>
      <c r="B9" s="2" t="s">
        <v>78</v>
      </c>
      <c r="C9" s="2" t="s">
        <v>179</v>
      </c>
      <c r="D9" s="2">
        <v>226025</v>
      </c>
      <c r="E9" s="2">
        <v>12000</v>
      </c>
      <c r="F9" s="8">
        <v>12000</v>
      </c>
      <c r="G9" s="16">
        <v>12000</v>
      </c>
      <c r="H9" s="2"/>
      <c r="I9" s="14"/>
    </row>
    <row r="10" spans="1:9" ht="15">
      <c r="A10" s="5">
        <v>5</v>
      </c>
      <c r="B10" s="2" t="s">
        <v>19</v>
      </c>
      <c r="C10" s="2" t="s">
        <v>74</v>
      </c>
      <c r="D10" s="8">
        <v>190500</v>
      </c>
      <c r="E10" s="2">
        <v>15000</v>
      </c>
      <c r="F10" s="8">
        <v>11000</v>
      </c>
      <c r="G10" s="16">
        <v>11000</v>
      </c>
      <c r="H10" s="2"/>
      <c r="I10" s="14"/>
    </row>
    <row r="11" spans="1:9" ht="15">
      <c r="A11" s="5">
        <v>6</v>
      </c>
      <c r="B11" s="2" t="s">
        <v>121</v>
      </c>
      <c r="C11" s="2" t="s">
        <v>141</v>
      </c>
      <c r="D11" s="2">
        <v>165270</v>
      </c>
      <c r="E11" s="2">
        <v>20000</v>
      </c>
      <c r="F11" s="8">
        <v>11000</v>
      </c>
      <c r="G11" s="16">
        <v>11000</v>
      </c>
      <c r="H11" s="2"/>
      <c r="I11" s="14"/>
    </row>
    <row r="12" spans="1:9" ht="15">
      <c r="A12" s="5">
        <v>7</v>
      </c>
      <c r="B12" s="2" t="s">
        <v>19</v>
      </c>
      <c r="C12" s="2" t="s">
        <v>20</v>
      </c>
      <c r="D12" s="2">
        <v>116000</v>
      </c>
      <c r="E12" s="2">
        <v>15000</v>
      </c>
      <c r="F12" s="8">
        <v>10000</v>
      </c>
      <c r="G12" s="16">
        <v>10000</v>
      </c>
      <c r="H12" s="2"/>
      <c r="I12" s="14"/>
    </row>
    <row r="13" spans="1:9" ht="15">
      <c r="A13" s="5">
        <v>8</v>
      </c>
      <c r="B13" s="2" t="s">
        <v>19</v>
      </c>
      <c r="C13" s="2" t="s">
        <v>76</v>
      </c>
      <c r="D13" s="2">
        <v>215000</v>
      </c>
      <c r="E13" s="2">
        <v>10000</v>
      </c>
      <c r="F13" s="8">
        <v>9000</v>
      </c>
      <c r="G13" s="16">
        <v>9000</v>
      </c>
      <c r="H13" s="2"/>
      <c r="I13" s="14"/>
    </row>
    <row r="14" spans="1:9" ht="15">
      <c r="A14" s="5">
        <v>9</v>
      </c>
      <c r="B14" s="2" t="s">
        <v>137</v>
      </c>
      <c r="C14" s="2" t="s">
        <v>138</v>
      </c>
      <c r="D14" s="2">
        <v>101350</v>
      </c>
      <c r="E14" s="2">
        <v>40000</v>
      </c>
      <c r="F14" s="8">
        <v>8000</v>
      </c>
      <c r="G14" s="16">
        <v>8000</v>
      </c>
      <c r="H14" s="2"/>
      <c r="I14" s="14"/>
    </row>
    <row r="15" spans="1:9" ht="15">
      <c r="A15" s="5">
        <v>10</v>
      </c>
      <c r="B15" s="2" t="s">
        <v>19</v>
      </c>
      <c r="C15" s="2" t="s">
        <v>71</v>
      </c>
      <c r="D15" s="2">
        <v>154400</v>
      </c>
      <c r="E15" s="2">
        <v>10000</v>
      </c>
      <c r="F15" s="8">
        <v>6000</v>
      </c>
      <c r="G15" s="16">
        <v>6000</v>
      </c>
      <c r="H15" s="2"/>
      <c r="I15" s="14"/>
    </row>
    <row r="16" spans="1:9" ht="15">
      <c r="A16" s="5">
        <v>11</v>
      </c>
      <c r="B16" s="2" t="s">
        <v>19</v>
      </c>
      <c r="C16" s="2" t="s">
        <v>75</v>
      </c>
      <c r="D16" s="2">
        <v>74500</v>
      </c>
      <c r="E16" s="2">
        <v>10000</v>
      </c>
      <c r="F16" s="8">
        <v>6000</v>
      </c>
      <c r="G16" s="16">
        <v>6000</v>
      </c>
      <c r="H16" s="2"/>
      <c r="I16" s="14"/>
    </row>
    <row r="17" spans="1:9" ht="15">
      <c r="A17" s="5">
        <v>12</v>
      </c>
      <c r="B17" s="2" t="s">
        <v>7</v>
      </c>
      <c r="C17" s="2" t="s">
        <v>66</v>
      </c>
      <c r="D17" s="2">
        <v>32900</v>
      </c>
      <c r="E17" s="2">
        <v>6000</v>
      </c>
      <c r="F17" s="8">
        <v>5000</v>
      </c>
      <c r="G17" s="16">
        <v>5000</v>
      </c>
      <c r="H17" s="2"/>
      <c r="I17" s="14"/>
    </row>
    <row r="18" spans="1:9" ht="15">
      <c r="A18" s="5">
        <v>13</v>
      </c>
      <c r="B18" s="2" t="s">
        <v>16</v>
      </c>
      <c r="C18" s="2" t="s">
        <v>17</v>
      </c>
      <c r="D18" s="2">
        <v>21235</v>
      </c>
      <c r="E18" s="2">
        <v>4247</v>
      </c>
      <c r="F18" s="8">
        <v>4000</v>
      </c>
      <c r="G18" s="16">
        <v>4000</v>
      </c>
      <c r="H18" s="2"/>
      <c r="I18" s="14"/>
    </row>
    <row r="19" spans="1:9" ht="15">
      <c r="A19" s="5">
        <v>14</v>
      </c>
      <c r="B19" s="2" t="s">
        <v>81</v>
      </c>
      <c r="C19" s="2" t="s">
        <v>82</v>
      </c>
      <c r="D19" s="2">
        <v>15000</v>
      </c>
      <c r="E19" s="2">
        <v>3000</v>
      </c>
      <c r="F19" s="8">
        <v>3000</v>
      </c>
      <c r="G19" s="16">
        <v>3000</v>
      </c>
      <c r="H19" s="2"/>
      <c r="I19" s="14"/>
    </row>
    <row r="20" spans="1:9" ht="15">
      <c r="A20" s="2"/>
      <c r="B20" s="2"/>
      <c r="C20" s="21" t="s">
        <v>170</v>
      </c>
      <c r="D20" s="18"/>
      <c r="E20" s="18"/>
      <c r="F20" s="19">
        <f>SUM(F6:F19)</f>
        <v>164000</v>
      </c>
      <c r="G20" s="20">
        <f>SUM(G6:G19)</f>
        <v>164000</v>
      </c>
      <c r="H20" s="2"/>
      <c r="I20" s="14"/>
    </row>
    <row r="21" spans="1:9" ht="15">
      <c r="A21" s="2">
        <v>1</v>
      </c>
      <c r="B21" s="2" t="s">
        <v>125</v>
      </c>
      <c r="C21" s="2" t="s">
        <v>144</v>
      </c>
      <c r="D21" s="2">
        <v>18580</v>
      </c>
      <c r="E21" s="2">
        <v>3700</v>
      </c>
      <c r="F21" s="8">
        <v>3000</v>
      </c>
      <c r="G21" s="16">
        <f aca="true" t="shared" si="0" ref="G21:G52">F21*H21</f>
        <v>2400</v>
      </c>
      <c r="H21" s="7">
        <v>0.8</v>
      </c>
      <c r="I21" s="14"/>
    </row>
    <row r="22" spans="1:9" ht="15">
      <c r="A22" s="2">
        <v>2</v>
      </c>
      <c r="B22" s="2" t="s">
        <v>94</v>
      </c>
      <c r="C22" s="2" t="s">
        <v>95</v>
      </c>
      <c r="D22" s="2">
        <v>17085</v>
      </c>
      <c r="E22" s="2">
        <v>3500</v>
      </c>
      <c r="F22" s="8">
        <v>3000</v>
      </c>
      <c r="G22" s="16">
        <f t="shared" si="0"/>
        <v>2400</v>
      </c>
      <c r="H22" s="7">
        <v>0.8</v>
      </c>
      <c r="I22" s="14"/>
    </row>
    <row r="23" spans="1:9" ht="15">
      <c r="A23" s="2">
        <v>3</v>
      </c>
      <c r="B23" s="2" t="s">
        <v>89</v>
      </c>
      <c r="C23" s="2" t="s">
        <v>90</v>
      </c>
      <c r="D23" s="2">
        <v>8110</v>
      </c>
      <c r="E23" s="2">
        <v>3000</v>
      </c>
      <c r="F23" s="8">
        <v>3000</v>
      </c>
      <c r="G23" s="16">
        <f t="shared" si="0"/>
        <v>2400</v>
      </c>
      <c r="H23" s="7">
        <v>0.8</v>
      </c>
      <c r="I23" s="14"/>
    </row>
    <row r="24" spans="1:9" ht="15">
      <c r="A24" s="2">
        <v>4</v>
      </c>
      <c r="B24" s="2" t="s">
        <v>89</v>
      </c>
      <c r="C24" s="2" t="s">
        <v>91</v>
      </c>
      <c r="D24" s="2">
        <v>10070</v>
      </c>
      <c r="E24" s="2">
        <v>3000</v>
      </c>
      <c r="F24" s="8">
        <v>3000</v>
      </c>
      <c r="G24" s="16">
        <f t="shared" si="0"/>
        <v>2400</v>
      </c>
      <c r="H24" s="7">
        <v>0.8</v>
      </c>
      <c r="I24" s="14" t="s">
        <v>180</v>
      </c>
    </row>
    <row r="25" spans="1:9" ht="15">
      <c r="A25" s="2">
        <v>5</v>
      </c>
      <c r="B25" s="2" t="s">
        <v>54</v>
      </c>
      <c r="C25" s="2" t="s">
        <v>142</v>
      </c>
      <c r="D25" s="2">
        <v>10000</v>
      </c>
      <c r="E25" s="2">
        <v>5000</v>
      </c>
      <c r="F25" s="8">
        <v>3000</v>
      </c>
      <c r="G25" s="16">
        <f t="shared" si="0"/>
        <v>2400</v>
      </c>
      <c r="H25" s="7">
        <v>0.8</v>
      </c>
      <c r="I25" s="14"/>
    </row>
    <row r="26" spans="1:9" ht="15">
      <c r="A26" s="2">
        <v>6</v>
      </c>
      <c r="B26" s="2" t="s">
        <v>84</v>
      </c>
      <c r="C26" s="2" t="s">
        <v>186</v>
      </c>
      <c r="D26" s="2">
        <v>25800</v>
      </c>
      <c r="E26" s="2">
        <v>4300</v>
      </c>
      <c r="F26" s="8">
        <v>3000</v>
      </c>
      <c r="G26" s="16">
        <f t="shared" si="0"/>
        <v>2400</v>
      </c>
      <c r="H26" s="7">
        <v>0.8</v>
      </c>
      <c r="I26" s="14"/>
    </row>
    <row r="27" spans="1:9" ht="15">
      <c r="A27" s="2">
        <v>7</v>
      </c>
      <c r="B27" s="2" t="s">
        <v>92</v>
      </c>
      <c r="C27" s="2" t="s">
        <v>102</v>
      </c>
      <c r="D27" s="2">
        <v>107755</v>
      </c>
      <c r="E27" s="2">
        <v>7890</v>
      </c>
      <c r="F27" s="8">
        <v>3000</v>
      </c>
      <c r="G27" s="16">
        <f t="shared" si="0"/>
        <v>2400</v>
      </c>
      <c r="H27" s="7">
        <v>0.8</v>
      </c>
      <c r="I27" s="14"/>
    </row>
    <row r="28" spans="1:9" ht="15">
      <c r="A28" s="2">
        <v>8</v>
      </c>
      <c r="B28" s="2" t="s">
        <v>92</v>
      </c>
      <c r="C28" s="2" t="s">
        <v>93</v>
      </c>
      <c r="D28" s="2">
        <v>102020</v>
      </c>
      <c r="E28" s="2">
        <v>7730</v>
      </c>
      <c r="F28" s="8">
        <v>3000</v>
      </c>
      <c r="G28" s="16">
        <f t="shared" si="0"/>
        <v>2400</v>
      </c>
      <c r="H28" s="7">
        <v>0.8</v>
      </c>
      <c r="I28" s="14"/>
    </row>
    <row r="29" spans="1:9" ht="15">
      <c r="A29" s="2">
        <v>9</v>
      </c>
      <c r="B29" s="2" t="s">
        <v>5</v>
      </c>
      <c r="C29" s="2" t="s">
        <v>25</v>
      </c>
      <c r="D29" s="2">
        <v>61000</v>
      </c>
      <c r="E29" s="2">
        <v>3000</v>
      </c>
      <c r="F29" s="8">
        <v>3000</v>
      </c>
      <c r="G29" s="16">
        <f t="shared" si="0"/>
        <v>2400</v>
      </c>
      <c r="H29" s="7">
        <v>0.8</v>
      </c>
      <c r="I29" s="14"/>
    </row>
    <row r="30" spans="1:9" ht="15">
      <c r="A30" s="2">
        <v>10</v>
      </c>
      <c r="B30" s="2" t="s">
        <v>41</v>
      </c>
      <c r="C30" s="2" t="s">
        <v>42</v>
      </c>
      <c r="D30" s="2">
        <v>11500</v>
      </c>
      <c r="E30" s="2">
        <v>3000</v>
      </c>
      <c r="F30" s="8">
        <v>3000</v>
      </c>
      <c r="G30" s="16">
        <f t="shared" si="0"/>
        <v>2400</v>
      </c>
      <c r="H30" s="7">
        <v>0.8</v>
      </c>
      <c r="I30" s="14" t="s">
        <v>180</v>
      </c>
    </row>
    <row r="31" spans="1:9" ht="15">
      <c r="A31" s="2">
        <v>11</v>
      </c>
      <c r="B31" s="2" t="s">
        <v>28</v>
      </c>
      <c r="C31" s="2" t="s">
        <v>160</v>
      </c>
      <c r="D31" s="2">
        <v>17000</v>
      </c>
      <c r="E31" s="2">
        <v>3000</v>
      </c>
      <c r="F31" s="8">
        <v>3000</v>
      </c>
      <c r="G31" s="16">
        <f t="shared" si="0"/>
        <v>2400</v>
      </c>
      <c r="H31" s="7">
        <v>0.8</v>
      </c>
      <c r="I31" s="14"/>
    </row>
    <row r="32" spans="1:9" ht="15">
      <c r="A32" s="2">
        <v>12</v>
      </c>
      <c r="B32" s="2" t="s">
        <v>28</v>
      </c>
      <c r="C32" s="2" t="s">
        <v>30</v>
      </c>
      <c r="D32" s="2">
        <v>26600</v>
      </c>
      <c r="E32" s="2">
        <v>3000</v>
      </c>
      <c r="F32" s="8">
        <v>3000</v>
      </c>
      <c r="G32" s="16">
        <f t="shared" si="0"/>
        <v>2400</v>
      </c>
      <c r="H32" s="7">
        <v>0.8</v>
      </c>
      <c r="I32" s="14"/>
    </row>
    <row r="33" spans="1:9" ht="15">
      <c r="A33" s="2">
        <v>13</v>
      </c>
      <c r="B33" s="2" t="s">
        <v>86</v>
      </c>
      <c r="C33" s="2" t="s">
        <v>130</v>
      </c>
      <c r="D33" s="2">
        <v>27200</v>
      </c>
      <c r="E33" s="2">
        <v>3000</v>
      </c>
      <c r="F33" s="8">
        <v>3000</v>
      </c>
      <c r="G33" s="16">
        <f t="shared" si="0"/>
        <v>2400</v>
      </c>
      <c r="H33" s="7">
        <v>0.8</v>
      </c>
      <c r="I33" s="14"/>
    </row>
    <row r="34" spans="1:9" ht="15">
      <c r="A34" s="2">
        <v>14</v>
      </c>
      <c r="B34" s="2" t="s">
        <v>128</v>
      </c>
      <c r="C34" s="2" t="s">
        <v>129</v>
      </c>
      <c r="D34" s="2">
        <v>24075</v>
      </c>
      <c r="E34" s="2">
        <v>3000</v>
      </c>
      <c r="F34" s="8">
        <v>3000</v>
      </c>
      <c r="G34" s="16">
        <f t="shared" si="0"/>
        <v>2400</v>
      </c>
      <c r="H34" s="7">
        <v>0.8</v>
      </c>
      <c r="I34" s="14"/>
    </row>
    <row r="35" spans="1:9" ht="15">
      <c r="A35" s="2">
        <v>15</v>
      </c>
      <c r="B35" s="2" t="s">
        <v>103</v>
      </c>
      <c r="C35" s="2" t="s">
        <v>112</v>
      </c>
      <c r="D35" s="2">
        <v>22200</v>
      </c>
      <c r="E35" s="2">
        <v>6000</v>
      </c>
      <c r="F35" s="8">
        <v>3000</v>
      </c>
      <c r="G35" s="16">
        <f t="shared" si="0"/>
        <v>2400</v>
      </c>
      <c r="H35" s="7">
        <v>0.8</v>
      </c>
      <c r="I35" s="14"/>
    </row>
    <row r="36" spans="1:9" ht="15">
      <c r="A36" s="2">
        <v>16</v>
      </c>
      <c r="B36" s="2" t="s">
        <v>103</v>
      </c>
      <c r="C36" s="2" t="s">
        <v>104</v>
      </c>
      <c r="D36" s="2">
        <v>17000</v>
      </c>
      <c r="E36" s="2">
        <v>3000</v>
      </c>
      <c r="F36" s="8">
        <v>3000</v>
      </c>
      <c r="G36" s="16">
        <f t="shared" si="0"/>
        <v>2400</v>
      </c>
      <c r="H36" s="7">
        <v>0.8</v>
      </c>
      <c r="I36" s="14"/>
    </row>
    <row r="37" spans="1:9" ht="15">
      <c r="A37" s="2">
        <v>17</v>
      </c>
      <c r="B37" s="2" t="s">
        <v>121</v>
      </c>
      <c r="C37" s="2" t="s">
        <v>143</v>
      </c>
      <c r="D37" s="2">
        <v>101570</v>
      </c>
      <c r="E37" s="2">
        <v>5000</v>
      </c>
      <c r="F37" s="8">
        <v>3000</v>
      </c>
      <c r="G37" s="16">
        <f t="shared" si="0"/>
        <v>2400</v>
      </c>
      <c r="H37" s="7">
        <v>0.8</v>
      </c>
      <c r="I37" s="14"/>
    </row>
    <row r="38" spans="1:9" ht="15">
      <c r="A38" s="2">
        <v>18</v>
      </c>
      <c r="B38" s="2" t="s">
        <v>121</v>
      </c>
      <c r="C38" s="2" t="s">
        <v>145</v>
      </c>
      <c r="D38" s="2">
        <v>74595</v>
      </c>
      <c r="E38" s="2">
        <v>3000</v>
      </c>
      <c r="F38" s="8">
        <v>3000</v>
      </c>
      <c r="G38" s="16">
        <f t="shared" si="0"/>
        <v>2400</v>
      </c>
      <c r="H38" s="7">
        <v>0.8</v>
      </c>
      <c r="I38" s="14"/>
    </row>
    <row r="39" spans="1:9" ht="15">
      <c r="A39" s="2">
        <v>19</v>
      </c>
      <c r="B39" s="2" t="s">
        <v>96</v>
      </c>
      <c r="C39" s="2" t="s">
        <v>97</v>
      </c>
      <c r="D39" s="2">
        <v>22800</v>
      </c>
      <c r="E39" s="2">
        <v>4000</v>
      </c>
      <c r="F39" s="8">
        <v>3000</v>
      </c>
      <c r="G39" s="16">
        <f t="shared" si="0"/>
        <v>2400</v>
      </c>
      <c r="H39" s="7">
        <v>0.8</v>
      </c>
      <c r="I39" s="14"/>
    </row>
    <row r="40" spans="1:9" ht="15">
      <c r="A40" s="2">
        <v>20</v>
      </c>
      <c r="B40" s="2" t="s">
        <v>115</v>
      </c>
      <c r="C40" s="2" t="s">
        <v>146</v>
      </c>
      <c r="D40" s="2">
        <v>15200</v>
      </c>
      <c r="E40" s="2">
        <v>3000</v>
      </c>
      <c r="F40" s="8">
        <v>2500</v>
      </c>
      <c r="G40" s="16">
        <f t="shared" si="0"/>
        <v>2000</v>
      </c>
      <c r="H40" s="7">
        <v>0.8</v>
      </c>
      <c r="I40" s="14"/>
    </row>
    <row r="41" spans="1:9" ht="15">
      <c r="A41" s="2">
        <v>21</v>
      </c>
      <c r="B41" s="2" t="s">
        <v>9</v>
      </c>
      <c r="C41" s="2" t="s">
        <v>13</v>
      </c>
      <c r="D41" s="2">
        <v>10000</v>
      </c>
      <c r="E41" s="2">
        <v>2500</v>
      </c>
      <c r="F41" s="8">
        <v>2500</v>
      </c>
      <c r="G41" s="16">
        <f t="shared" si="0"/>
        <v>2000</v>
      </c>
      <c r="H41" s="7">
        <v>0.8</v>
      </c>
      <c r="I41" s="14"/>
    </row>
    <row r="42" spans="1:9" ht="15">
      <c r="A42" s="2">
        <v>22</v>
      </c>
      <c r="B42" s="2" t="s">
        <v>5</v>
      </c>
      <c r="C42" s="2" t="s">
        <v>6</v>
      </c>
      <c r="D42" s="2">
        <v>9500</v>
      </c>
      <c r="E42" s="2">
        <v>2000</v>
      </c>
      <c r="F42" s="8">
        <v>2000</v>
      </c>
      <c r="G42" s="16">
        <f t="shared" si="0"/>
        <v>1600</v>
      </c>
      <c r="H42" s="7">
        <v>0.8</v>
      </c>
      <c r="I42" s="14"/>
    </row>
    <row r="43" spans="1:9" ht="15">
      <c r="A43" s="2">
        <v>23</v>
      </c>
      <c r="B43" s="2" t="s">
        <v>5</v>
      </c>
      <c r="C43" s="2" t="s">
        <v>36</v>
      </c>
      <c r="D43" s="2">
        <v>20100</v>
      </c>
      <c r="E43" s="2">
        <v>2000</v>
      </c>
      <c r="F43" s="8">
        <v>2000</v>
      </c>
      <c r="G43" s="16">
        <f t="shared" si="0"/>
        <v>1600</v>
      </c>
      <c r="H43" s="7">
        <v>0.8</v>
      </c>
      <c r="I43" s="14"/>
    </row>
    <row r="44" spans="1:9" ht="15">
      <c r="A44" s="2">
        <v>24</v>
      </c>
      <c r="B44" s="2" t="s">
        <v>28</v>
      </c>
      <c r="C44" s="2" t="s">
        <v>31</v>
      </c>
      <c r="D44" s="2">
        <v>25800</v>
      </c>
      <c r="E44" s="2">
        <v>2000</v>
      </c>
      <c r="F44" s="8">
        <v>2000</v>
      </c>
      <c r="G44" s="16">
        <f t="shared" si="0"/>
        <v>1600</v>
      </c>
      <c r="H44" s="7">
        <v>0.8</v>
      </c>
      <c r="I44" s="14"/>
    </row>
    <row r="45" spans="1:9" ht="15">
      <c r="A45" s="2">
        <v>25</v>
      </c>
      <c r="B45" s="2" t="s">
        <v>127</v>
      </c>
      <c r="C45" s="2" t="s">
        <v>147</v>
      </c>
      <c r="D45" s="2">
        <v>22800</v>
      </c>
      <c r="E45" s="2">
        <v>2000</v>
      </c>
      <c r="F45" s="8">
        <v>2000</v>
      </c>
      <c r="G45" s="16">
        <f t="shared" si="0"/>
        <v>1600</v>
      </c>
      <c r="H45" s="7">
        <v>0.8</v>
      </c>
      <c r="I45" s="14"/>
    </row>
    <row r="46" spans="1:9" ht="15">
      <c r="A46" s="2">
        <v>26</v>
      </c>
      <c r="B46" s="2" t="s">
        <v>32</v>
      </c>
      <c r="C46" s="2" t="s">
        <v>33</v>
      </c>
      <c r="D46" s="2">
        <v>5000</v>
      </c>
      <c r="E46" s="2">
        <v>2000</v>
      </c>
      <c r="F46" s="8">
        <v>2000</v>
      </c>
      <c r="G46" s="16">
        <f t="shared" si="0"/>
        <v>1600</v>
      </c>
      <c r="H46" s="7">
        <v>0.8</v>
      </c>
      <c r="I46" s="14" t="s">
        <v>180</v>
      </c>
    </row>
    <row r="47" spans="1:9" ht="15">
      <c r="A47" s="2">
        <v>27</v>
      </c>
      <c r="B47" s="2" t="s">
        <v>105</v>
      </c>
      <c r="C47" s="2" t="s">
        <v>106</v>
      </c>
      <c r="D47" s="2">
        <v>14000</v>
      </c>
      <c r="E47" s="2">
        <v>2000</v>
      </c>
      <c r="F47" s="8">
        <v>2000</v>
      </c>
      <c r="G47" s="16">
        <f t="shared" si="0"/>
        <v>1600</v>
      </c>
      <c r="H47" s="7">
        <v>0.8</v>
      </c>
      <c r="I47" s="14"/>
    </row>
    <row r="48" spans="1:9" ht="15">
      <c r="A48" s="2">
        <v>28</v>
      </c>
      <c r="B48" s="2" t="s">
        <v>113</v>
      </c>
      <c r="C48" s="2" t="s">
        <v>114</v>
      </c>
      <c r="D48" s="2">
        <v>7290</v>
      </c>
      <c r="E48" s="2">
        <v>2000</v>
      </c>
      <c r="F48" s="8">
        <v>2000</v>
      </c>
      <c r="G48" s="16">
        <f t="shared" si="0"/>
        <v>1600</v>
      </c>
      <c r="H48" s="7">
        <v>0.8</v>
      </c>
      <c r="I48" s="14"/>
    </row>
    <row r="49" spans="1:9" ht="15">
      <c r="A49" s="2">
        <v>29</v>
      </c>
      <c r="B49" s="2" t="s">
        <v>119</v>
      </c>
      <c r="C49" s="2" t="s">
        <v>134</v>
      </c>
      <c r="D49" s="2">
        <v>12000</v>
      </c>
      <c r="E49" s="2">
        <v>2000</v>
      </c>
      <c r="F49" s="8">
        <v>2000</v>
      </c>
      <c r="G49" s="16">
        <f t="shared" si="0"/>
        <v>1600</v>
      </c>
      <c r="H49" s="7">
        <v>0.8</v>
      </c>
      <c r="I49" s="14"/>
    </row>
    <row r="50" spans="1:9" ht="15">
      <c r="A50" s="2">
        <v>30</v>
      </c>
      <c r="B50" s="2" t="s">
        <v>26</v>
      </c>
      <c r="C50" s="2" t="s">
        <v>53</v>
      </c>
      <c r="D50" s="2">
        <v>11750</v>
      </c>
      <c r="E50" s="2">
        <v>2500</v>
      </c>
      <c r="F50" s="8">
        <v>1900</v>
      </c>
      <c r="G50" s="16">
        <f t="shared" si="0"/>
        <v>1520</v>
      </c>
      <c r="H50" s="7">
        <v>0.8</v>
      </c>
      <c r="I50" s="14"/>
    </row>
    <row r="51" spans="1:9" ht="15">
      <c r="A51" s="2">
        <v>31</v>
      </c>
      <c r="B51" s="2" t="s">
        <v>28</v>
      </c>
      <c r="C51" s="2" t="s">
        <v>110</v>
      </c>
      <c r="D51" s="2">
        <v>17160</v>
      </c>
      <c r="E51" s="2">
        <v>1700</v>
      </c>
      <c r="F51" s="8">
        <v>1700</v>
      </c>
      <c r="G51" s="16">
        <f t="shared" si="0"/>
        <v>1360</v>
      </c>
      <c r="H51" s="7">
        <v>0.8</v>
      </c>
      <c r="I51" s="14"/>
    </row>
    <row r="52" spans="1:9" ht="15">
      <c r="A52" s="2">
        <v>32</v>
      </c>
      <c r="B52" s="2" t="s">
        <v>113</v>
      </c>
      <c r="C52" s="2" t="s">
        <v>139</v>
      </c>
      <c r="D52" s="2">
        <v>4200</v>
      </c>
      <c r="E52" s="2">
        <v>1500</v>
      </c>
      <c r="F52" s="8">
        <v>1500</v>
      </c>
      <c r="G52" s="16">
        <f t="shared" si="0"/>
        <v>1200</v>
      </c>
      <c r="H52" s="7">
        <v>0.8</v>
      </c>
      <c r="I52" s="14" t="s">
        <v>180</v>
      </c>
    </row>
    <row r="53" spans="1:9" ht="15">
      <c r="A53" s="2">
        <v>33</v>
      </c>
      <c r="B53" s="2" t="s">
        <v>22</v>
      </c>
      <c r="C53" s="2" t="s">
        <v>23</v>
      </c>
      <c r="D53" s="2">
        <v>3750</v>
      </c>
      <c r="E53" s="2">
        <v>1500</v>
      </c>
      <c r="F53" s="8">
        <v>1500</v>
      </c>
      <c r="G53" s="16">
        <f aca="true" t="shared" si="1" ref="G53:G84">F53*H53</f>
        <v>1200</v>
      </c>
      <c r="H53" s="7">
        <v>0.8</v>
      </c>
      <c r="I53" s="14"/>
    </row>
    <row r="54" spans="1:9" ht="15">
      <c r="A54" s="2">
        <v>34</v>
      </c>
      <c r="B54" s="2" t="s">
        <v>9</v>
      </c>
      <c r="C54" s="2" t="s">
        <v>10</v>
      </c>
      <c r="D54" s="2">
        <v>9200</v>
      </c>
      <c r="E54" s="2">
        <v>1500</v>
      </c>
      <c r="F54" s="8">
        <v>1500</v>
      </c>
      <c r="G54" s="16">
        <f t="shared" si="1"/>
        <v>1200</v>
      </c>
      <c r="H54" s="7">
        <v>0.8</v>
      </c>
      <c r="I54" s="14"/>
    </row>
    <row r="55" spans="1:9" ht="15">
      <c r="A55" s="2">
        <v>35</v>
      </c>
      <c r="B55" s="2" t="s">
        <v>60</v>
      </c>
      <c r="C55" s="2" t="s">
        <v>161</v>
      </c>
      <c r="D55" s="2">
        <v>7910</v>
      </c>
      <c r="E55" s="2">
        <v>1500</v>
      </c>
      <c r="F55" s="8">
        <v>1500</v>
      </c>
      <c r="G55" s="16">
        <f t="shared" si="1"/>
        <v>1200</v>
      </c>
      <c r="H55" s="7">
        <v>0.8</v>
      </c>
      <c r="I55" s="14"/>
    </row>
    <row r="56" spans="1:9" ht="15">
      <c r="A56" s="2">
        <v>36</v>
      </c>
      <c r="B56" s="2" t="s">
        <v>98</v>
      </c>
      <c r="C56" s="2" t="s">
        <v>162</v>
      </c>
      <c r="D56" s="2">
        <v>36300</v>
      </c>
      <c r="E56" s="2">
        <v>1500</v>
      </c>
      <c r="F56" s="8">
        <v>1500</v>
      </c>
      <c r="G56" s="16">
        <f t="shared" si="1"/>
        <v>1200</v>
      </c>
      <c r="H56" s="7">
        <v>0.8</v>
      </c>
      <c r="I56" s="14"/>
    </row>
    <row r="57" spans="1:9" ht="15">
      <c r="A57" s="2">
        <v>37</v>
      </c>
      <c r="B57" s="2" t="s">
        <v>14</v>
      </c>
      <c r="C57" s="2" t="s">
        <v>15</v>
      </c>
      <c r="D57" s="2">
        <v>11645</v>
      </c>
      <c r="E57" s="2">
        <v>1445</v>
      </c>
      <c r="F57" s="8">
        <v>1440</v>
      </c>
      <c r="G57" s="16">
        <f t="shared" si="1"/>
        <v>1152</v>
      </c>
      <c r="H57" s="7">
        <v>0.8</v>
      </c>
      <c r="I57" s="14"/>
    </row>
    <row r="58" spans="1:9" ht="15">
      <c r="A58" s="2">
        <v>38</v>
      </c>
      <c r="B58" s="2" t="s">
        <v>89</v>
      </c>
      <c r="C58" s="2" t="s">
        <v>118</v>
      </c>
      <c r="D58" s="2">
        <v>4970</v>
      </c>
      <c r="E58" s="2">
        <v>1300</v>
      </c>
      <c r="F58" s="8">
        <v>1300</v>
      </c>
      <c r="G58" s="16">
        <f t="shared" si="1"/>
        <v>1040</v>
      </c>
      <c r="H58" s="7">
        <v>0.8</v>
      </c>
      <c r="I58" s="14"/>
    </row>
    <row r="59" spans="1:9" ht="15">
      <c r="A59" s="2">
        <v>39</v>
      </c>
      <c r="B59" s="2" t="s">
        <v>99</v>
      </c>
      <c r="C59" s="2" t="s">
        <v>101</v>
      </c>
      <c r="D59" s="2">
        <v>5600</v>
      </c>
      <c r="E59" s="2">
        <v>1200</v>
      </c>
      <c r="F59" s="8">
        <v>1200</v>
      </c>
      <c r="G59" s="16">
        <f t="shared" si="1"/>
        <v>960</v>
      </c>
      <c r="H59" s="7">
        <v>0.8</v>
      </c>
      <c r="I59" s="14"/>
    </row>
    <row r="60" spans="1:9" ht="15">
      <c r="A60" s="2">
        <v>40</v>
      </c>
      <c r="B60" s="2" t="s">
        <v>119</v>
      </c>
      <c r="C60" s="2" t="s">
        <v>133</v>
      </c>
      <c r="D60" s="2">
        <v>6000</v>
      </c>
      <c r="E60" s="2">
        <v>1200</v>
      </c>
      <c r="F60" s="8">
        <v>1200</v>
      </c>
      <c r="G60" s="16">
        <f t="shared" si="1"/>
        <v>960</v>
      </c>
      <c r="H60" s="7">
        <v>0.8</v>
      </c>
      <c r="I60" s="14"/>
    </row>
    <row r="61" spans="1:9" ht="15">
      <c r="A61" s="2">
        <v>41</v>
      </c>
      <c r="B61" s="2" t="s">
        <v>88</v>
      </c>
      <c r="C61" s="2" t="s">
        <v>163</v>
      </c>
      <c r="D61" s="2">
        <v>9600</v>
      </c>
      <c r="E61" s="2">
        <v>1200</v>
      </c>
      <c r="F61" s="8">
        <v>1200</v>
      </c>
      <c r="G61" s="16">
        <f t="shared" si="1"/>
        <v>960</v>
      </c>
      <c r="H61" s="7">
        <v>0.8</v>
      </c>
      <c r="I61" s="14" t="s">
        <v>180</v>
      </c>
    </row>
    <row r="62" spans="1:9" ht="15">
      <c r="A62" s="2">
        <v>42</v>
      </c>
      <c r="B62" s="2" t="s">
        <v>99</v>
      </c>
      <c r="C62" s="2" t="s">
        <v>100</v>
      </c>
      <c r="D62" s="2">
        <v>6300</v>
      </c>
      <c r="E62" s="2">
        <v>1100</v>
      </c>
      <c r="F62" s="8">
        <v>1100</v>
      </c>
      <c r="G62" s="16">
        <f t="shared" si="1"/>
        <v>880</v>
      </c>
      <c r="H62" s="7">
        <v>0.8</v>
      </c>
      <c r="I62" s="14"/>
    </row>
    <row r="63" spans="1:9" ht="15">
      <c r="A63" s="2">
        <v>43</v>
      </c>
      <c r="B63" s="2" t="s">
        <v>7</v>
      </c>
      <c r="C63" s="2" t="s">
        <v>8</v>
      </c>
      <c r="D63" s="2">
        <v>2900</v>
      </c>
      <c r="E63" s="2">
        <v>1100</v>
      </c>
      <c r="F63" s="8">
        <v>1100</v>
      </c>
      <c r="G63" s="16">
        <f t="shared" si="1"/>
        <v>880</v>
      </c>
      <c r="H63" s="7">
        <v>0.8</v>
      </c>
      <c r="I63" s="14"/>
    </row>
    <row r="64" spans="1:9" ht="15">
      <c r="A64" s="2">
        <v>44</v>
      </c>
      <c r="B64" s="2" t="s">
        <v>28</v>
      </c>
      <c r="C64" s="2" t="s">
        <v>149</v>
      </c>
      <c r="D64" s="2">
        <v>15500</v>
      </c>
      <c r="E64" s="2">
        <v>1000</v>
      </c>
      <c r="F64" s="8">
        <v>1000</v>
      </c>
      <c r="G64" s="16">
        <f t="shared" si="1"/>
        <v>800</v>
      </c>
      <c r="H64" s="7">
        <v>0.8</v>
      </c>
      <c r="I64" s="14"/>
    </row>
    <row r="65" spans="1:9" ht="15">
      <c r="A65" s="2">
        <v>45</v>
      </c>
      <c r="B65" s="2" t="s">
        <v>86</v>
      </c>
      <c r="C65" s="2" t="s">
        <v>148</v>
      </c>
      <c r="D65" s="2">
        <v>8600</v>
      </c>
      <c r="E65" s="2">
        <v>1000</v>
      </c>
      <c r="F65" s="8">
        <v>1000</v>
      </c>
      <c r="G65" s="16">
        <f t="shared" si="1"/>
        <v>800</v>
      </c>
      <c r="H65" s="7">
        <v>0.8</v>
      </c>
      <c r="I65" s="14"/>
    </row>
    <row r="66" spans="1:9" ht="15">
      <c r="A66" s="2">
        <v>46</v>
      </c>
      <c r="B66" s="2" t="s">
        <v>60</v>
      </c>
      <c r="C66" s="2" t="s">
        <v>61</v>
      </c>
      <c r="D66" s="2">
        <v>9610</v>
      </c>
      <c r="E66" s="2">
        <v>3000</v>
      </c>
      <c r="F66" s="8">
        <v>1000</v>
      </c>
      <c r="G66" s="16">
        <f t="shared" si="1"/>
        <v>800</v>
      </c>
      <c r="H66" s="7">
        <v>0.8</v>
      </c>
      <c r="I66" s="14"/>
    </row>
    <row r="67" spans="1:9" ht="15">
      <c r="A67" s="2">
        <v>47</v>
      </c>
      <c r="B67" s="2" t="s">
        <v>60</v>
      </c>
      <c r="C67" s="2" t="s">
        <v>62</v>
      </c>
      <c r="D67" s="2">
        <v>3200</v>
      </c>
      <c r="E67" s="2">
        <v>1000</v>
      </c>
      <c r="F67" s="8">
        <v>1000</v>
      </c>
      <c r="G67" s="16">
        <f t="shared" si="1"/>
        <v>800</v>
      </c>
      <c r="H67" s="7">
        <v>0.8</v>
      </c>
      <c r="I67" s="14"/>
    </row>
    <row r="68" spans="1:9" ht="15">
      <c r="A68" s="2">
        <v>48</v>
      </c>
      <c r="B68" s="2" t="s">
        <v>60</v>
      </c>
      <c r="C68" s="2" t="s">
        <v>63</v>
      </c>
      <c r="D68" s="2">
        <v>3200</v>
      </c>
      <c r="E68" s="2">
        <v>1000</v>
      </c>
      <c r="F68" s="8">
        <v>1000</v>
      </c>
      <c r="G68" s="16">
        <f t="shared" si="1"/>
        <v>800</v>
      </c>
      <c r="H68" s="7">
        <v>0.8</v>
      </c>
      <c r="I68" s="14"/>
    </row>
    <row r="69" spans="1:9" ht="15">
      <c r="A69" s="2">
        <v>49</v>
      </c>
      <c r="B69" s="2" t="s">
        <v>81</v>
      </c>
      <c r="C69" s="2" t="s">
        <v>83</v>
      </c>
      <c r="D69" s="2">
        <v>11400</v>
      </c>
      <c r="E69" s="2">
        <v>1000</v>
      </c>
      <c r="F69" s="8">
        <v>1000</v>
      </c>
      <c r="G69" s="16">
        <f t="shared" si="1"/>
        <v>800</v>
      </c>
      <c r="H69" s="7">
        <v>0.8</v>
      </c>
      <c r="I69" s="14"/>
    </row>
    <row r="70" spans="1:9" ht="15">
      <c r="A70" s="2">
        <v>50</v>
      </c>
      <c r="B70" s="2" t="s">
        <v>14</v>
      </c>
      <c r="C70" s="2" t="s">
        <v>40</v>
      </c>
      <c r="D70" s="2">
        <v>8410</v>
      </c>
      <c r="E70" s="2">
        <v>900</v>
      </c>
      <c r="F70" s="8">
        <v>900</v>
      </c>
      <c r="G70" s="16">
        <f t="shared" si="1"/>
        <v>720</v>
      </c>
      <c r="H70" s="7">
        <v>0.8</v>
      </c>
      <c r="I70" s="14" t="s">
        <v>180</v>
      </c>
    </row>
    <row r="71" spans="1:9" ht="15">
      <c r="A71" s="2">
        <v>51</v>
      </c>
      <c r="B71" s="2" t="s">
        <v>86</v>
      </c>
      <c r="C71" s="2" t="s">
        <v>126</v>
      </c>
      <c r="D71" s="2">
        <v>4900</v>
      </c>
      <c r="E71" s="2">
        <v>900</v>
      </c>
      <c r="F71" s="8">
        <v>900</v>
      </c>
      <c r="G71" s="16">
        <f t="shared" si="1"/>
        <v>720</v>
      </c>
      <c r="H71" s="7">
        <v>0.8</v>
      </c>
      <c r="I71" s="14" t="s">
        <v>180</v>
      </c>
    </row>
    <row r="72" spans="1:9" ht="15">
      <c r="A72" s="2">
        <v>52</v>
      </c>
      <c r="B72" s="2" t="s">
        <v>107</v>
      </c>
      <c r="C72" s="2" t="s">
        <v>108</v>
      </c>
      <c r="D72" s="2">
        <v>2050</v>
      </c>
      <c r="E72" s="2">
        <v>1000</v>
      </c>
      <c r="F72" s="8">
        <v>820</v>
      </c>
      <c r="G72" s="16">
        <f t="shared" si="1"/>
        <v>656</v>
      </c>
      <c r="H72" s="7">
        <v>0.8</v>
      </c>
      <c r="I72" s="14"/>
    </row>
    <row r="73" spans="1:9" ht="15">
      <c r="A73" s="2">
        <v>53</v>
      </c>
      <c r="B73" s="2" t="s">
        <v>28</v>
      </c>
      <c r="C73" s="2" t="s">
        <v>150</v>
      </c>
      <c r="D73" s="2">
        <v>3100</v>
      </c>
      <c r="E73" s="2">
        <v>800</v>
      </c>
      <c r="F73" s="8">
        <v>800</v>
      </c>
      <c r="G73" s="16">
        <f t="shared" si="1"/>
        <v>640</v>
      </c>
      <c r="H73" s="7">
        <v>0.8</v>
      </c>
      <c r="I73" s="14"/>
    </row>
    <row r="74" spans="1:9" ht="15">
      <c r="A74" s="2">
        <v>54</v>
      </c>
      <c r="B74" s="2" t="s">
        <v>22</v>
      </c>
      <c r="C74" s="2" t="s">
        <v>24</v>
      </c>
      <c r="D74" s="2">
        <v>2000</v>
      </c>
      <c r="E74" s="2">
        <v>800</v>
      </c>
      <c r="F74" s="8">
        <v>800</v>
      </c>
      <c r="G74" s="16">
        <f t="shared" si="1"/>
        <v>640</v>
      </c>
      <c r="H74" s="7">
        <v>0.8</v>
      </c>
      <c r="I74" s="14"/>
    </row>
    <row r="75" spans="1:9" ht="15">
      <c r="A75" s="2">
        <v>55</v>
      </c>
      <c r="B75" s="2" t="s">
        <v>119</v>
      </c>
      <c r="C75" s="2" t="s">
        <v>120</v>
      </c>
      <c r="D75" s="2">
        <v>4000</v>
      </c>
      <c r="E75" s="2">
        <v>800</v>
      </c>
      <c r="F75" s="8">
        <v>800</v>
      </c>
      <c r="G75" s="16">
        <f t="shared" si="1"/>
        <v>640</v>
      </c>
      <c r="H75" s="7">
        <v>0.8</v>
      </c>
      <c r="I75" s="14"/>
    </row>
    <row r="76" spans="1:9" ht="15">
      <c r="A76" s="2">
        <v>56</v>
      </c>
      <c r="B76" s="2" t="s">
        <v>77</v>
      </c>
      <c r="C76" s="2" t="s">
        <v>164</v>
      </c>
      <c r="D76" s="2">
        <v>5200</v>
      </c>
      <c r="E76" s="2">
        <v>800</v>
      </c>
      <c r="F76" s="8">
        <v>800</v>
      </c>
      <c r="G76" s="16">
        <f t="shared" si="1"/>
        <v>640</v>
      </c>
      <c r="H76" s="7">
        <v>0.8</v>
      </c>
      <c r="I76" s="14"/>
    </row>
    <row r="77" spans="1:9" ht="15">
      <c r="A77" s="2">
        <v>57</v>
      </c>
      <c r="B77" s="2" t="s">
        <v>26</v>
      </c>
      <c r="C77" s="2" t="s">
        <v>27</v>
      </c>
      <c r="D77" s="2">
        <v>2150</v>
      </c>
      <c r="E77" s="2">
        <v>800</v>
      </c>
      <c r="F77" s="8">
        <v>800</v>
      </c>
      <c r="G77" s="16">
        <f t="shared" si="1"/>
        <v>640</v>
      </c>
      <c r="H77" s="7">
        <v>0.8</v>
      </c>
      <c r="I77" s="14"/>
    </row>
    <row r="78" spans="1:9" ht="15">
      <c r="A78" s="2">
        <v>58</v>
      </c>
      <c r="B78" s="2" t="s">
        <v>88</v>
      </c>
      <c r="C78" s="2" t="s">
        <v>131</v>
      </c>
      <c r="D78" s="2">
        <v>13860</v>
      </c>
      <c r="E78" s="2">
        <v>800</v>
      </c>
      <c r="F78" s="8">
        <v>800</v>
      </c>
      <c r="G78" s="16">
        <f t="shared" si="1"/>
        <v>640</v>
      </c>
      <c r="H78" s="7">
        <v>0.8</v>
      </c>
      <c r="I78" s="14"/>
    </row>
    <row r="79" spans="1:9" ht="15">
      <c r="A79" s="2">
        <v>59</v>
      </c>
      <c r="B79" s="2" t="s">
        <v>14</v>
      </c>
      <c r="C79" s="2" t="s">
        <v>21</v>
      </c>
      <c r="D79" s="2">
        <v>7440</v>
      </c>
      <c r="E79" s="2">
        <v>750</v>
      </c>
      <c r="F79" s="8">
        <v>750</v>
      </c>
      <c r="G79" s="16">
        <f t="shared" si="1"/>
        <v>600</v>
      </c>
      <c r="H79" s="7">
        <v>0.8</v>
      </c>
      <c r="I79" s="14"/>
    </row>
    <row r="80" spans="1:9" ht="15">
      <c r="A80" s="2">
        <v>60</v>
      </c>
      <c r="B80" s="2" t="s">
        <v>86</v>
      </c>
      <c r="C80" s="2" t="s">
        <v>151</v>
      </c>
      <c r="D80" s="2">
        <v>4200</v>
      </c>
      <c r="E80" s="2">
        <v>750</v>
      </c>
      <c r="F80" s="8">
        <v>750</v>
      </c>
      <c r="G80" s="16">
        <f t="shared" si="1"/>
        <v>600</v>
      </c>
      <c r="H80" s="7">
        <v>0.8</v>
      </c>
      <c r="I80" s="14"/>
    </row>
    <row r="81" spans="1:9" ht="15">
      <c r="A81" s="2">
        <v>61</v>
      </c>
      <c r="B81" s="2" t="s">
        <v>34</v>
      </c>
      <c r="C81" s="2" t="s">
        <v>37</v>
      </c>
      <c r="D81" s="2">
        <v>1850</v>
      </c>
      <c r="E81" s="2">
        <v>900</v>
      </c>
      <c r="F81" s="8">
        <v>740</v>
      </c>
      <c r="G81" s="16">
        <f t="shared" si="1"/>
        <v>592</v>
      </c>
      <c r="H81" s="7">
        <v>0.8</v>
      </c>
      <c r="I81" s="14"/>
    </row>
    <row r="82" spans="1:9" ht="15">
      <c r="A82" s="2">
        <v>62</v>
      </c>
      <c r="B82" s="2" t="s">
        <v>107</v>
      </c>
      <c r="C82" s="2" t="s">
        <v>111</v>
      </c>
      <c r="D82" s="2">
        <v>1850</v>
      </c>
      <c r="E82" s="2">
        <v>1100</v>
      </c>
      <c r="F82" s="8">
        <v>740</v>
      </c>
      <c r="G82" s="16">
        <f t="shared" si="1"/>
        <v>592</v>
      </c>
      <c r="H82" s="7">
        <v>0.8</v>
      </c>
      <c r="I82" s="14"/>
    </row>
    <row r="83" spans="1:9" ht="15">
      <c r="A83" s="2">
        <v>63</v>
      </c>
      <c r="B83" s="2" t="s">
        <v>28</v>
      </c>
      <c r="C83" s="2" t="s">
        <v>173</v>
      </c>
      <c r="D83" s="2">
        <v>2500</v>
      </c>
      <c r="E83" s="2">
        <v>700</v>
      </c>
      <c r="F83" s="8">
        <v>700</v>
      </c>
      <c r="G83" s="16">
        <f t="shared" si="1"/>
        <v>560</v>
      </c>
      <c r="H83" s="7">
        <v>0.8</v>
      </c>
      <c r="I83" s="14" t="s">
        <v>180</v>
      </c>
    </row>
    <row r="84" spans="1:9" ht="15">
      <c r="A84" s="2">
        <v>64</v>
      </c>
      <c r="B84" s="2" t="s">
        <v>28</v>
      </c>
      <c r="C84" s="2" t="s">
        <v>109</v>
      </c>
      <c r="D84" s="2">
        <v>2850</v>
      </c>
      <c r="E84" s="2">
        <v>700</v>
      </c>
      <c r="F84" s="8">
        <v>700</v>
      </c>
      <c r="G84" s="16">
        <f t="shared" si="1"/>
        <v>560</v>
      </c>
      <c r="H84" s="7">
        <v>0.8</v>
      </c>
      <c r="I84" s="14" t="s">
        <v>180</v>
      </c>
    </row>
    <row r="85" spans="1:9" ht="15">
      <c r="A85" s="2">
        <v>65</v>
      </c>
      <c r="B85" s="2" t="s">
        <v>34</v>
      </c>
      <c r="C85" s="2" t="s">
        <v>35</v>
      </c>
      <c r="D85" s="2">
        <v>1800</v>
      </c>
      <c r="E85" s="2">
        <v>700</v>
      </c>
      <c r="F85" s="8">
        <v>700</v>
      </c>
      <c r="G85" s="16">
        <f aca="true" t="shared" si="2" ref="G85:G116">F85*H85</f>
        <v>560</v>
      </c>
      <c r="H85" s="7">
        <v>0.8</v>
      </c>
      <c r="I85" s="14"/>
    </row>
    <row r="86" spans="1:9" ht="15">
      <c r="A86" s="2">
        <v>66</v>
      </c>
      <c r="B86" s="2" t="s">
        <v>122</v>
      </c>
      <c r="C86" s="2" t="s">
        <v>124</v>
      </c>
      <c r="D86" s="2">
        <v>2500</v>
      </c>
      <c r="E86" s="2">
        <v>700</v>
      </c>
      <c r="F86" s="8">
        <v>700</v>
      </c>
      <c r="G86" s="16">
        <f t="shared" si="2"/>
        <v>560</v>
      </c>
      <c r="H86" s="7">
        <v>0.8</v>
      </c>
      <c r="I86" s="14"/>
    </row>
    <row r="87" spans="1:9" ht="15">
      <c r="A87" s="2">
        <v>67</v>
      </c>
      <c r="B87" s="2" t="s">
        <v>14</v>
      </c>
      <c r="C87" s="2" t="s">
        <v>18</v>
      </c>
      <c r="D87" s="2">
        <v>6380</v>
      </c>
      <c r="E87" s="2">
        <v>650</v>
      </c>
      <c r="F87" s="8">
        <v>650</v>
      </c>
      <c r="G87" s="16">
        <f t="shared" si="2"/>
        <v>520</v>
      </c>
      <c r="H87" s="7">
        <v>0.8</v>
      </c>
      <c r="I87" s="14" t="s">
        <v>180</v>
      </c>
    </row>
    <row r="88" spans="1:9" ht="15">
      <c r="A88" s="2">
        <v>68</v>
      </c>
      <c r="B88" s="2" t="s">
        <v>45</v>
      </c>
      <c r="C88" s="2" t="s">
        <v>55</v>
      </c>
      <c r="D88" s="2">
        <v>1760</v>
      </c>
      <c r="E88" s="2">
        <v>650</v>
      </c>
      <c r="F88" s="8">
        <v>650</v>
      </c>
      <c r="G88" s="16">
        <f t="shared" si="2"/>
        <v>520</v>
      </c>
      <c r="H88" s="7">
        <v>0.8</v>
      </c>
      <c r="I88" s="14"/>
    </row>
    <row r="89" spans="1:9" ht="15">
      <c r="A89" s="2">
        <v>69</v>
      </c>
      <c r="B89" s="2" t="s">
        <v>45</v>
      </c>
      <c r="C89" s="2" t="s">
        <v>72</v>
      </c>
      <c r="D89" s="2">
        <v>1995</v>
      </c>
      <c r="E89" s="2">
        <v>650</v>
      </c>
      <c r="F89" s="8">
        <v>650</v>
      </c>
      <c r="G89" s="16">
        <f t="shared" si="2"/>
        <v>520</v>
      </c>
      <c r="H89" s="7">
        <v>0.8</v>
      </c>
      <c r="I89" s="14"/>
    </row>
    <row r="90" spans="1:9" ht="15">
      <c r="A90" s="2">
        <v>70</v>
      </c>
      <c r="B90" s="2" t="s">
        <v>11</v>
      </c>
      <c r="C90" s="2" t="s">
        <v>12</v>
      </c>
      <c r="D90" s="2">
        <v>1500</v>
      </c>
      <c r="E90" s="2">
        <v>600</v>
      </c>
      <c r="F90" s="8">
        <v>600</v>
      </c>
      <c r="G90" s="16">
        <f t="shared" si="2"/>
        <v>480</v>
      </c>
      <c r="H90" s="7">
        <v>0.8</v>
      </c>
      <c r="I90" s="14"/>
    </row>
    <row r="91" spans="1:9" ht="15">
      <c r="A91" s="2">
        <v>71</v>
      </c>
      <c r="B91" s="2" t="s">
        <v>105</v>
      </c>
      <c r="C91" s="2" t="s">
        <v>165</v>
      </c>
      <c r="D91" s="2">
        <v>1500</v>
      </c>
      <c r="E91" s="2">
        <v>600</v>
      </c>
      <c r="F91" s="8">
        <v>600</v>
      </c>
      <c r="G91" s="16">
        <f t="shared" si="2"/>
        <v>480</v>
      </c>
      <c r="H91" s="7">
        <v>0.8</v>
      </c>
      <c r="I91" s="14"/>
    </row>
    <row r="92" spans="1:9" ht="15">
      <c r="A92" s="2">
        <v>72</v>
      </c>
      <c r="B92" s="2" t="s">
        <v>122</v>
      </c>
      <c r="C92" s="2" t="s">
        <v>123</v>
      </c>
      <c r="D92" s="2">
        <v>1500</v>
      </c>
      <c r="E92" s="2">
        <v>700</v>
      </c>
      <c r="F92" s="8">
        <v>600</v>
      </c>
      <c r="G92" s="16">
        <f t="shared" si="2"/>
        <v>480</v>
      </c>
      <c r="H92" s="7">
        <v>0.8</v>
      </c>
      <c r="I92" s="14"/>
    </row>
    <row r="93" spans="1:9" ht="15">
      <c r="A93" s="2">
        <v>73</v>
      </c>
      <c r="B93" s="2" t="s">
        <v>122</v>
      </c>
      <c r="C93" s="2" t="s">
        <v>152</v>
      </c>
      <c r="D93" s="2">
        <v>1600</v>
      </c>
      <c r="E93" s="2">
        <v>700</v>
      </c>
      <c r="F93" s="8">
        <v>600</v>
      </c>
      <c r="G93" s="16">
        <f t="shared" si="2"/>
        <v>480</v>
      </c>
      <c r="H93" s="7">
        <v>0.8</v>
      </c>
      <c r="I93" s="14" t="s">
        <v>180</v>
      </c>
    </row>
    <row r="94" spans="1:9" ht="15">
      <c r="A94" s="2">
        <v>74</v>
      </c>
      <c r="B94" s="2" t="s">
        <v>45</v>
      </c>
      <c r="C94" s="2" t="s">
        <v>64</v>
      </c>
      <c r="D94" s="2">
        <v>1835</v>
      </c>
      <c r="E94" s="2">
        <v>600</v>
      </c>
      <c r="F94" s="8">
        <v>600</v>
      </c>
      <c r="G94" s="16">
        <f t="shared" si="2"/>
        <v>480</v>
      </c>
      <c r="H94" s="7">
        <v>0.8</v>
      </c>
      <c r="I94" s="14"/>
    </row>
    <row r="95" spans="1:9" ht="15">
      <c r="A95" s="2">
        <v>75</v>
      </c>
      <c r="B95" s="2" t="s">
        <v>48</v>
      </c>
      <c r="C95" s="2" t="s">
        <v>153</v>
      </c>
      <c r="D95" s="2">
        <v>1413</v>
      </c>
      <c r="E95" s="2">
        <v>550</v>
      </c>
      <c r="F95" s="8">
        <v>550</v>
      </c>
      <c r="G95" s="16">
        <f t="shared" si="2"/>
        <v>440</v>
      </c>
      <c r="H95" s="7">
        <v>0.8</v>
      </c>
      <c r="I95" s="14"/>
    </row>
    <row r="96" spans="1:9" ht="15">
      <c r="A96" s="2">
        <v>76</v>
      </c>
      <c r="B96" s="2" t="s">
        <v>49</v>
      </c>
      <c r="C96" s="2" t="s">
        <v>58</v>
      </c>
      <c r="D96" s="2">
        <v>1375</v>
      </c>
      <c r="E96" s="2">
        <v>550</v>
      </c>
      <c r="F96" s="8">
        <v>550</v>
      </c>
      <c r="G96" s="16">
        <f t="shared" si="2"/>
        <v>440</v>
      </c>
      <c r="H96" s="7">
        <v>0.8</v>
      </c>
      <c r="I96" s="14"/>
    </row>
    <row r="97" spans="1:9" ht="15">
      <c r="A97" s="2">
        <v>77</v>
      </c>
      <c r="B97" s="2" t="s">
        <v>116</v>
      </c>
      <c r="C97" s="2" t="s">
        <v>117</v>
      </c>
      <c r="D97" s="2">
        <v>7100</v>
      </c>
      <c r="E97" s="2">
        <v>500</v>
      </c>
      <c r="F97" s="8">
        <v>500</v>
      </c>
      <c r="G97" s="16">
        <f t="shared" si="2"/>
        <v>400</v>
      </c>
      <c r="H97" s="7">
        <v>0.8</v>
      </c>
      <c r="I97" s="14"/>
    </row>
    <row r="98" spans="1:9" ht="15">
      <c r="A98" s="2">
        <v>78</v>
      </c>
      <c r="B98" s="2" t="s">
        <v>113</v>
      </c>
      <c r="C98" s="2" t="s">
        <v>132</v>
      </c>
      <c r="D98" s="2">
        <v>2034</v>
      </c>
      <c r="E98" s="2">
        <v>500</v>
      </c>
      <c r="F98" s="8">
        <v>500</v>
      </c>
      <c r="G98" s="16">
        <f t="shared" si="2"/>
        <v>400</v>
      </c>
      <c r="H98" s="7">
        <v>0.8</v>
      </c>
      <c r="I98" s="14"/>
    </row>
    <row r="99" spans="1:9" ht="15">
      <c r="A99" s="2">
        <v>79</v>
      </c>
      <c r="B99" s="2" t="s">
        <v>87</v>
      </c>
      <c r="C99" s="2" t="s">
        <v>154</v>
      </c>
      <c r="D99" s="2">
        <v>1250</v>
      </c>
      <c r="E99" s="2">
        <v>500</v>
      </c>
      <c r="F99" s="8">
        <v>500</v>
      </c>
      <c r="G99" s="16">
        <f t="shared" si="2"/>
        <v>400</v>
      </c>
      <c r="H99" s="7">
        <v>0.8</v>
      </c>
      <c r="I99" s="14"/>
    </row>
    <row r="100" spans="1:9" ht="15">
      <c r="A100" s="2">
        <v>80</v>
      </c>
      <c r="B100" s="2" t="s">
        <v>45</v>
      </c>
      <c r="C100" s="2" t="s">
        <v>47</v>
      </c>
      <c r="D100" s="2">
        <v>1750</v>
      </c>
      <c r="E100" s="2">
        <v>500</v>
      </c>
      <c r="F100" s="8">
        <v>500</v>
      </c>
      <c r="G100" s="16">
        <f t="shared" si="2"/>
        <v>400</v>
      </c>
      <c r="H100" s="7">
        <v>0.8</v>
      </c>
      <c r="I100" s="14"/>
    </row>
    <row r="101" spans="1:9" ht="15">
      <c r="A101" s="2">
        <v>81</v>
      </c>
      <c r="B101" s="2" t="s">
        <v>45</v>
      </c>
      <c r="C101" s="2" t="s">
        <v>68</v>
      </c>
      <c r="D101" s="2">
        <v>2065</v>
      </c>
      <c r="E101" s="2">
        <v>500</v>
      </c>
      <c r="F101" s="8">
        <v>500</v>
      </c>
      <c r="G101" s="16">
        <f t="shared" si="2"/>
        <v>400</v>
      </c>
      <c r="H101" s="7">
        <v>0.8</v>
      </c>
      <c r="I101" s="14"/>
    </row>
    <row r="102" spans="1:9" ht="15">
      <c r="A102" s="2">
        <v>82</v>
      </c>
      <c r="B102" s="2" t="s">
        <v>73</v>
      </c>
      <c r="C102" s="2" t="s">
        <v>181</v>
      </c>
      <c r="D102" s="2">
        <v>3210</v>
      </c>
      <c r="E102" s="2">
        <v>500</v>
      </c>
      <c r="F102" s="8">
        <v>500</v>
      </c>
      <c r="G102" s="16">
        <f t="shared" si="2"/>
        <v>400</v>
      </c>
      <c r="H102" s="7">
        <v>0.8</v>
      </c>
      <c r="I102" s="14"/>
    </row>
    <row r="103" spans="1:9" ht="15">
      <c r="A103" s="2">
        <v>83</v>
      </c>
      <c r="B103" s="2" t="s">
        <v>48</v>
      </c>
      <c r="C103" s="2" t="s">
        <v>156</v>
      </c>
      <c r="D103" s="2">
        <v>1213</v>
      </c>
      <c r="E103" s="2">
        <v>450</v>
      </c>
      <c r="F103" s="8">
        <v>450</v>
      </c>
      <c r="G103" s="16">
        <f t="shared" si="2"/>
        <v>360</v>
      </c>
      <c r="H103" s="7">
        <v>0.8</v>
      </c>
      <c r="I103" s="14"/>
    </row>
    <row r="104" spans="1:9" ht="15">
      <c r="A104" s="2">
        <v>84</v>
      </c>
      <c r="B104" s="2" t="s">
        <v>45</v>
      </c>
      <c r="C104" s="2" t="s">
        <v>59</v>
      </c>
      <c r="D104" s="2">
        <v>1160</v>
      </c>
      <c r="E104" s="2">
        <v>450</v>
      </c>
      <c r="F104" s="8">
        <v>450</v>
      </c>
      <c r="G104" s="16">
        <f t="shared" si="2"/>
        <v>360</v>
      </c>
      <c r="H104" s="7">
        <v>0.8</v>
      </c>
      <c r="I104" s="14"/>
    </row>
    <row r="105" spans="1:9" ht="15">
      <c r="A105" s="2">
        <v>85</v>
      </c>
      <c r="B105" s="2" t="s">
        <v>4</v>
      </c>
      <c r="C105" s="2" t="s">
        <v>157</v>
      </c>
      <c r="D105" s="2">
        <v>990</v>
      </c>
      <c r="E105" s="2">
        <v>400</v>
      </c>
      <c r="F105" s="8">
        <v>400</v>
      </c>
      <c r="G105" s="16">
        <f t="shared" si="2"/>
        <v>320</v>
      </c>
      <c r="H105" s="7">
        <v>0.8</v>
      </c>
      <c r="I105" s="14"/>
    </row>
    <row r="106" spans="1:9" ht="15">
      <c r="A106" s="2">
        <v>86</v>
      </c>
      <c r="B106" s="2" t="s">
        <v>14</v>
      </c>
      <c r="C106" s="2" t="s">
        <v>29</v>
      </c>
      <c r="D106" s="2">
        <v>2225</v>
      </c>
      <c r="E106" s="2">
        <v>400</v>
      </c>
      <c r="F106" s="8">
        <v>400</v>
      </c>
      <c r="G106" s="16">
        <f t="shared" si="2"/>
        <v>320</v>
      </c>
      <c r="H106" s="7">
        <v>0.8</v>
      </c>
      <c r="I106" s="14"/>
    </row>
    <row r="107" spans="1:9" ht="15">
      <c r="A107" s="2">
        <v>87</v>
      </c>
      <c r="B107" s="2" t="s">
        <v>79</v>
      </c>
      <c r="C107" s="2" t="s">
        <v>155</v>
      </c>
      <c r="D107" s="2">
        <v>950</v>
      </c>
      <c r="E107" s="2">
        <v>500</v>
      </c>
      <c r="F107" s="8">
        <v>400</v>
      </c>
      <c r="G107" s="16">
        <f t="shared" si="2"/>
        <v>320</v>
      </c>
      <c r="H107" s="7">
        <v>0.8</v>
      </c>
      <c r="I107" s="14"/>
    </row>
    <row r="108" spans="1:9" ht="15">
      <c r="A108" s="2">
        <v>88</v>
      </c>
      <c r="B108" s="2" t="s">
        <v>45</v>
      </c>
      <c r="C108" s="2" t="s">
        <v>67</v>
      </c>
      <c r="D108" s="2">
        <v>1185</v>
      </c>
      <c r="E108" s="2">
        <v>400</v>
      </c>
      <c r="F108" s="8">
        <v>400</v>
      </c>
      <c r="G108" s="16">
        <f t="shared" si="2"/>
        <v>320</v>
      </c>
      <c r="H108" s="7">
        <v>0.8</v>
      </c>
      <c r="I108" s="14"/>
    </row>
    <row r="109" spans="1:9" ht="15">
      <c r="A109" s="2">
        <v>89</v>
      </c>
      <c r="B109" s="2" t="s">
        <v>45</v>
      </c>
      <c r="C109" s="2" t="s">
        <v>70</v>
      </c>
      <c r="D109" s="2">
        <v>1270</v>
      </c>
      <c r="E109" s="2">
        <v>400</v>
      </c>
      <c r="F109" s="8">
        <v>400</v>
      </c>
      <c r="G109" s="16">
        <f t="shared" si="2"/>
        <v>320</v>
      </c>
      <c r="H109" s="7">
        <v>0.8</v>
      </c>
      <c r="I109" s="14"/>
    </row>
    <row r="110" spans="1:9" ht="15">
      <c r="A110" s="2">
        <v>90</v>
      </c>
      <c r="B110" s="2" t="s">
        <v>88</v>
      </c>
      <c r="C110" s="2" t="s">
        <v>158</v>
      </c>
      <c r="D110" s="2">
        <v>2500</v>
      </c>
      <c r="E110" s="2">
        <v>400</v>
      </c>
      <c r="F110" s="8">
        <v>400</v>
      </c>
      <c r="G110" s="16">
        <f t="shared" si="2"/>
        <v>320</v>
      </c>
      <c r="H110" s="7">
        <v>0.8</v>
      </c>
      <c r="I110" s="14" t="s">
        <v>180</v>
      </c>
    </row>
    <row r="111" spans="1:9" ht="15">
      <c r="A111" s="2">
        <v>91</v>
      </c>
      <c r="B111" s="2" t="s">
        <v>45</v>
      </c>
      <c r="C111" s="2" t="s">
        <v>56</v>
      </c>
      <c r="D111" s="2">
        <v>875</v>
      </c>
      <c r="E111" s="2">
        <v>350</v>
      </c>
      <c r="F111" s="8">
        <v>350</v>
      </c>
      <c r="G111" s="16">
        <f t="shared" si="2"/>
        <v>280</v>
      </c>
      <c r="H111" s="7">
        <v>0.8</v>
      </c>
      <c r="I111" s="14"/>
    </row>
    <row r="112" spans="1:9" ht="15">
      <c r="A112" s="2">
        <v>92</v>
      </c>
      <c r="B112" s="2" t="s">
        <v>45</v>
      </c>
      <c r="C112" s="2" t="s">
        <v>65</v>
      </c>
      <c r="D112" s="2">
        <v>1125</v>
      </c>
      <c r="E112" s="2">
        <v>350</v>
      </c>
      <c r="F112" s="8">
        <v>350</v>
      </c>
      <c r="G112" s="16">
        <f t="shared" si="2"/>
        <v>280</v>
      </c>
      <c r="H112" s="7">
        <v>0.8</v>
      </c>
      <c r="I112" s="14"/>
    </row>
    <row r="113" spans="1:9" ht="15">
      <c r="A113" s="2">
        <v>93</v>
      </c>
      <c r="B113" s="2" t="s">
        <v>4</v>
      </c>
      <c r="C113" s="2" t="s">
        <v>159</v>
      </c>
      <c r="D113" s="2">
        <v>835</v>
      </c>
      <c r="E113" s="2">
        <v>300</v>
      </c>
      <c r="F113" s="8">
        <v>300</v>
      </c>
      <c r="G113" s="16">
        <f t="shared" si="2"/>
        <v>240</v>
      </c>
      <c r="H113" s="7">
        <v>0.8</v>
      </c>
      <c r="I113" s="14"/>
    </row>
    <row r="114" spans="1:9" ht="15">
      <c r="A114" s="2">
        <v>94</v>
      </c>
      <c r="B114" s="2" t="s">
        <v>38</v>
      </c>
      <c r="C114" s="2" t="s">
        <v>39</v>
      </c>
      <c r="D114" s="2">
        <v>2000</v>
      </c>
      <c r="E114" s="2">
        <v>300</v>
      </c>
      <c r="F114" s="8">
        <v>300</v>
      </c>
      <c r="G114" s="16">
        <f t="shared" si="2"/>
        <v>240</v>
      </c>
      <c r="H114" s="7">
        <v>0.8</v>
      </c>
      <c r="I114" s="14"/>
    </row>
    <row r="115" spans="1:9" ht="15">
      <c r="A115" s="2">
        <v>95</v>
      </c>
      <c r="B115" s="2" t="s">
        <v>49</v>
      </c>
      <c r="C115" s="2" t="s">
        <v>50</v>
      </c>
      <c r="D115" s="2">
        <v>750</v>
      </c>
      <c r="E115" s="2">
        <v>300</v>
      </c>
      <c r="F115" s="8">
        <v>300</v>
      </c>
      <c r="G115" s="16">
        <f t="shared" si="2"/>
        <v>240</v>
      </c>
      <c r="H115" s="7">
        <v>0.8</v>
      </c>
      <c r="I115" s="14"/>
    </row>
    <row r="116" spans="1:9" ht="15">
      <c r="A116" s="2">
        <v>96</v>
      </c>
      <c r="B116" s="2" t="s">
        <v>49</v>
      </c>
      <c r="C116" s="2" t="s">
        <v>51</v>
      </c>
      <c r="D116" s="2">
        <v>750</v>
      </c>
      <c r="E116" s="2">
        <v>300</v>
      </c>
      <c r="F116" s="8">
        <v>300</v>
      </c>
      <c r="G116" s="16">
        <f t="shared" si="2"/>
        <v>240</v>
      </c>
      <c r="H116" s="7">
        <v>0.8</v>
      </c>
      <c r="I116" s="14"/>
    </row>
    <row r="117" spans="1:9" ht="15">
      <c r="A117" s="2">
        <v>97</v>
      </c>
      <c r="B117" s="2" t="s">
        <v>49</v>
      </c>
      <c r="C117" s="2" t="s">
        <v>52</v>
      </c>
      <c r="D117" s="2">
        <v>750</v>
      </c>
      <c r="E117" s="2">
        <v>300</v>
      </c>
      <c r="F117" s="8">
        <v>300</v>
      </c>
      <c r="G117" s="16">
        <f>F117*H117</f>
        <v>240</v>
      </c>
      <c r="H117" s="7">
        <v>0.8</v>
      </c>
      <c r="I117" s="14"/>
    </row>
    <row r="118" spans="1:9" ht="15">
      <c r="A118" s="2">
        <v>98</v>
      </c>
      <c r="B118" s="2" t="s">
        <v>49</v>
      </c>
      <c r="C118" s="2" t="s">
        <v>57</v>
      </c>
      <c r="D118" s="2">
        <v>750</v>
      </c>
      <c r="E118" s="2">
        <v>300</v>
      </c>
      <c r="F118" s="8">
        <v>300</v>
      </c>
      <c r="G118" s="16">
        <f>F118*H118</f>
        <v>240</v>
      </c>
      <c r="H118" s="7">
        <v>0.8</v>
      </c>
      <c r="I118" s="14"/>
    </row>
    <row r="119" spans="1:9" ht="15">
      <c r="A119" s="2">
        <v>99</v>
      </c>
      <c r="B119" s="2" t="s">
        <v>14</v>
      </c>
      <c r="C119" s="2" t="s">
        <v>166</v>
      </c>
      <c r="D119" s="2">
        <v>610</v>
      </c>
      <c r="E119" s="2">
        <v>210</v>
      </c>
      <c r="F119" s="8">
        <v>210</v>
      </c>
      <c r="G119" s="16">
        <f>F119*H119</f>
        <v>168</v>
      </c>
      <c r="H119" s="7">
        <v>0.8</v>
      </c>
      <c r="I119" s="14"/>
    </row>
    <row r="120" spans="1:9" ht="15">
      <c r="A120" s="2">
        <v>100</v>
      </c>
      <c r="B120" s="2" t="s">
        <v>79</v>
      </c>
      <c r="C120" s="2" t="s">
        <v>167</v>
      </c>
      <c r="D120" s="2">
        <v>500</v>
      </c>
      <c r="E120" s="2">
        <v>200</v>
      </c>
      <c r="F120" s="8">
        <v>200</v>
      </c>
      <c r="G120" s="16">
        <f>F120*H120</f>
        <v>160</v>
      </c>
      <c r="H120" s="7">
        <v>0.8</v>
      </c>
      <c r="I120" s="14" t="s">
        <v>180</v>
      </c>
    </row>
    <row r="121" spans="1:9" ht="15">
      <c r="A121" s="2">
        <v>101</v>
      </c>
      <c r="B121" s="2" t="s">
        <v>45</v>
      </c>
      <c r="C121" s="2" t="s">
        <v>46</v>
      </c>
      <c r="D121" s="2">
        <v>550</v>
      </c>
      <c r="E121" s="2">
        <v>200</v>
      </c>
      <c r="F121" s="8">
        <v>200</v>
      </c>
      <c r="G121" s="16">
        <f>F121*H121</f>
        <v>160</v>
      </c>
      <c r="H121" s="7">
        <v>0.8</v>
      </c>
      <c r="I121" s="14"/>
    </row>
    <row r="122" spans="1:9" ht="15">
      <c r="A122" s="6"/>
      <c r="B122" s="6"/>
      <c r="C122" s="17" t="s">
        <v>171</v>
      </c>
      <c r="D122" s="18">
        <f>SUM(D2:D121)</f>
        <v>5104340</v>
      </c>
      <c r="E122" s="18">
        <f>SUM(E2:E121)</f>
        <v>669772</v>
      </c>
      <c r="F122" s="19">
        <f>SUM(F21:F121)</f>
        <v>132300</v>
      </c>
      <c r="G122" s="20">
        <f>SUM(G21:G121)</f>
        <v>105840</v>
      </c>
      <c r="H122" s="2"/>
      <c r="I122" s="14"/>
    </row>
    <row r="123" spans="3:9" ht="15">
      <c r="C123" s="21" t="s">
        <v>175</v>
      </c>
      <c r="D123" s="18"/>
      <c r="E123" s="18"/>
      <c r="F123" s="19"/>
      <c r="G123" s="20">
        <v>16400</v>
      </c>
      <c r="H123" s="2"/>
      <c r="I123" s="14"/>
    </row>
    <row r="124" spans="3:9" ht="15">
      <c r="C124" s="21" t="s">
        <v>176</v>
      </c>
      <c r="D124" s="18"/>
      <c r="E124" s="18"/>
      <c r="F124" s="19"/>
      <c r="G124" s="20">
        <v>5800</v>
      </c>
      <c r="H124" s="2"/>
      <c r="I124" s="14"/>
    </row>
    <row r="125" spans="3:9" ht="15">
      <c r="C125" s="21" t="s">
        <v>177</v>
      </c>
      <c r="D125" s="18"/>
      <c r="E125" s="18"/>
      <c r="F125" s="19"/>
      <c r="G125" s="20">
        <v>60060</v>
      </c>
      <c r="H125" s="2"/>
      <c r="I125" s="14"/>
    </row>
    <row r="126" spans="3:9" ht="15">
      <c r="C126" s="21" t="s">
        <v>178</v>
      </c>
      <c r="D126" s="18"/>
      <c r="E126" s="18"/>
      <c r="F126" s="19"/>
      <c r="G126" s="20">
        <v>20000</v>
      </c>
      <c r="H126" s="2"/>
      <c r="I126" s="14"/>
    </row>
    <row r="127" spans="3:9" ht="15">
      <c r="C127" s="22" t="s">
        <v>172</v>
      </c>
      <c r="D127" s="23"/>
      <c r="E127" s="23"/>
      <c r="F127" s="24"/>
      <c r="G127" s="23">
        <f>G5+G20+G122+G123+G124+G125+G126</f>
        <v>558100</v>
      </c>
      <c r="H127" s="2"/>
      <c r="I127" s="14"/>
    </row>
    <row r="128" ht="15">
      <c r="G128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00390625" style="1" customWidth="1"/>
    <col min="2" max="2" width="23.57421875" style="1" customWidth="1"/>
    <col min="3" max="3" width="49.00390625" style="1" customWidth="1"/>
    <col min="4" max="4" width="9.140625" style="1" customWidth="1"/>
    <col min="5" max="5" width="9.421875" style="1" customWidth="1"/>
    <col min="6" max="6" width="9.140625" style="11" customWidth="1"/>
    <col min="7" max="7" width="9.140625" style="4" customWidth="1"/>
    <col min="8" max="8" width="4.57421875" style="1" bestFit="1" customWidth="1"/>
    <col min="9" max="16384" width="9.140625" style="1" customWidth="1"/>
  </cols>
  <sheetData>
    <row r="1" spans="1:8" s="4" customFormat="1" ht="15">
      <c r="A1" s="3" t="s">
        <v>136</v>
      </c>
      <c r="B1" s="3" t="s">
        <v>0</v>
      </c>
      <c r="C1" s="3" t="s">
        <v>1</v>
      </c>
      <c r="D1" s="3" t="s">
        <v>182</v>
      </c>
      <c r="E1" s="3" t="s">
        <v>183</v>
      </c>
      <c r="F1" s="9" t="s">
        <v>135</v>
      </c>
      <c r="G1" s="16">
        <v>2017</v>
      </c>
      <c r="H1" s="3" t="s">
        <v>174</v>
      </c>
    </row>
    <row r="2" spans="1:8" ht="15">
      <c r="A2" s="5">
        <v>1</v>
      </c>
      <c r="B2" s="5" t="s">
        <v>5</v>
      </c>
      <c r="C2" s="5" t="s">
        <v>185</v>
      </c>
      <c r="D2" s="5">
        <v>31000</v>
      </c>
      <c r="E2" s="5">
        <v>5000</v>
      </c>
      <c r="F2" s="10">
        <v>0</v>
      </c>
      <c r="G2" s="16">
        <v>0</v>
      </c>
      <c r="H2" s="5"/>
    </row>
    <row r="3" spans="1:8" ht="15">
      <c r="A3" s="2">
        <v>2</v>
      </c>
      <c r="B3" s="2" t="s">
        <v>84</v>
      </c>
      <c r="C3" s="2" t="s">
        <v>85</v>
      </c>
      <c r="D3" s="2">
        <v>2500</v>
      </c>
      <c r="E3" s="2">
        <v>800</v>
      </c>
      <c r="F3" s="8">
        <v>0</v>
      </c>
      <c r="G3" s="16">
        <f>F3*H3</f>
        <v>0</v>
      </c>
      <c r="H3" s="7">
        <v>0.8</v>
      </c>
    </row>
    <row r="4" spans="1:8" ht="15">
      <c r="A4" s="2">
        <v>3</v>
      </c>
      <c r="B4" s="2" t="s">
        <v>43</v>
      </c>
      <c r="C4" s="2" t="s">
        <v>44</v>
      </c>
      <c r="D4" s="2">
        <v>1150</v>
      </c>
      <c r="E4" s="2">
        <v>1000</v>
      </c>
      <c r="F4" s="8">
        <v>0</v>
      </c>
      <c r="G4" s="16">
        <f>F4*H4</f>
        <v>0</v>
      </c>
      <c r="H4" s="7">
        <v>0.8</v>
      </c>
    </row>
    <row r="5" spans="1:8" ht="15">
      <c r="A5" s="6"/>
      <c r="B5" s="6"/>
      <c r="C5" s="17" t="s">
        <v>171</v>
      </c>
      <c r="D5" s="18">
        <f>SUM(D2:D4)</f>
        <v>34650</v>
      </c>
      <c r="E5" s="18">
        <f>SUM(E2:E4)</f>
        <v>6800</v>
      </c>
      <c r="F5" s="19">
        <f>SUM(F3:F4)</f>
        <v>0</v>
      </c>
      <c r="G5" s="20">
        <f>SUM(G3:G4)</f>
        <v>0</v>
      </c>
      <c r="H5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Paal</dc:creator>
  <cp:keywords/>
  <dc:description/>
  <cp:lastModifiedBy>Mari Paal</cp:lastModifiedBy>
  <cp:lastPrinted>2016-12-07T07:45:19Z</cp:lastPrinted>
  <dcterms:created xsi:type="dcterms:W3CDTF">2016-09-16T06:32:50Z</dcterms:created>
  <dcterms:modified xsi:type="dcterms:W3CDTF">2016-12-16T09:00:53Z</dcterms:modified>
  <cp:category/>
  <cp:version/>
  <cp:contentType/>
  <cp:contentStatus/>
</cp:coreProperties>
</file>