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t.varnik\Desktop\"/>
    </mc:Choice>
  </mc:AlternateContent>
  <xr:revisionPtr revIDLastSave="0" documentId="13_ncr:1_{DCD9E418-B6FE-4362-89B0-42A486461722}" xr6:coauthVersionLast="47" xr6:coauthVersionMax="47" xr10:uidLastSave="{00000000-0000-0000-0000-000000000000}"/>
  <bookViews>
    <workbookView xWindow="-28920" yWindow="660" windowWidth="29040" windowHeight="17520" xr2:uid="{F5625241-4928-458B-BBA8-3BD0C9CD55E1}"/>
  </bookViews>
  <sheets>
    <sheet name="Põhile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1" i="1"/>
  <c r="H30" i="1"/>
  <c r="H29" i="1"/>
  <c r="H20" i="1"/>
  <c r="H19" i="1"/>
  <c r="H16" i="1"/>
  <c r="H15" i="1"/>
  <c r="H14" i="1"/>
  <c r="H27" i="1" l="1"/>
  <c r="G27" i="1"/>
  <c r="H26" i="1"/>
  <c r="G26" i="1"/>
  <c r="H12" i="1"/>
  <c r="G12" i="1"/>
  <c r="G11" i="1"/>
  <c r="H11" i="1"/>
  <c r="F4" i="1" l="1"/>
  <c r="F3" i="1"/>
  <c r="D4" i="1"/>
  <c r="D3" i="1"/>
</calcChain>
</file>

<file path=xl/sharedStrings.xml><?xml version="1.0" encoding="utf-8"?>
<sst xmlns="http://schemas.openxmlformats.org/spreadsheetml/2006/main" count="64" uniqueCount="38">
  <si>
    <t>Fortuuna 1,  54 korteriomandit (korterid)</t>
  </si>
  <si>
    <t>Fortuuna 1a  82  - korteriomandit (autoparkla)</t>
  </si>
  <si>
    <t xml:space="preserve">Kinnistu </t>
  </si>
  <si>
    <t>Maa maksustamishind 2001 hindamine (eur)</t>
  </si>
  <si>
    <t>Maa maksustamishind 2022 hindamine (eur)</t>
  </si>
  <si>
    <t>HÕ tasu lepingu järgi 5,3% maa maksustamishinnast</t>
  </si>
  <si>
    <t>Märkused</t>
  </si>
  <si>
    <t>Väljaostukulu min ja max summast iga  parkimiskoha kohta kesmiselt</t>
  </si>
  <si>
    <t>Fortuuna 1a - 82 parkimiskohta</t>
  </si>
  <si>
    <t>Maa müügisumma min</t>
  </si>
  <si>
    <t>Maa müügisumma max</t>
  </si>
  <si>
    <t>Väljaostukulu min ja max summast iga korteri kohta (ca)</t>
  </si>
  <si>
    <t>Fortuuna 1   - 54  ( 48 eluuruumi ja 6 äripinda)</t>
  </si>
  <si>
    <t>MAA MÜÜK</t>
  </si>
  <si>
    <t>HÕ periood 1998-2048</t>
  </si>
  <si>
    <t>HÕ periood 2001-2051</t>
  </si>
  <si>
    <t>Märkus</t>
  </si>
  <si>
    <t>HÕ tasu  2% maa maksustamishinnast</t>
  </si>
  <si>
    <t>OÜ Kinnisvara Ekspert ja 1P Kinnisvara Tartu OÜ hinnang</t>
  </si>
  <si>
    <t>FORTUUNA TN 1</t>
  </si>
  <si>
    <t>FORTUUNA TN 1a</t>
  </si>
  <si>
    <t>Linna I ettepanek (veebr 2024)</t>
  </si>
  <si>
    <t>Kutselise kinnisvarahindaja                  I hinnang (2023)</t>
  </si>
  <si>
    <t>Kutselise kinnisvarahindaja                  II hinnang (2024)</t>
  </si>
  <si>
    <t>või HÕ tasu vähendamine 2%-le</t>
  </si>
  <si>
    <t>Linna II ettepanek (aprill 2024)</t>
  </si>
  <si>
    <t>Linna III ettepanek (mai 2024)</t>
  </si>
  <si>
    <t>KÜ pakkumine (märts 2024)</t>
  </si>
  <si>
    <t>KHÕ omanike pakutud hind</t>
  </si>
  <si>
    <t>2001 maa hind * KV indeksi tõus 420%</t>
  </si>
  <si>
    <r>
      <t>211 €/m</t>
    </r>
    <r>
      <rPr>
        <sz val="11"/>
        <color theme="1"/>
        <rFont val="Aptos Narrow"/>
        <family val="2"/>
      </rPr>
      <t>²</t>
    </r>
    <r>
      <rPr>
        <sz val="9.9"/>
        <color theme="1"/>
        <rFont val="Calibri"/>
        <family val="2"/>
        <charset val="186"/>
      </rPr>
      <t xml:space="preserve"> maa mediaanhind</t>
    </r>
  </si>
  <si>
    <r>
      <t>135 €/m</t>
    </r>
    <r>
      <rPr>
        <sz val="11"/>
        <color theme="1"/>
        <rFont val="Aptos Narrow"/>
        <family val="2"/>
      </rPr>
      <t>²</t>
    </r>
    <r>
      <rPr>
        <sz val="9.9"/>
        <color theme="1"/>
        <rFont val="Calibri"/>
        <family val="2"/>
        <charset val="186"/>
      </rPr>
      <t xml:space="preserve"> maa mediaanhind</t>
    </r>
  </si>
  <si>
    <t>KHÕ'ga kaetud maa müük</t>
  </si>
  <si>
    <t>Maa müük eeldusel, et KHÕ tasu on 2% (aprill 2024)</t>
  </si>
  <si>
    <t>Arvestades KHÕ´ga  kaetud maa müük</t>
  </si>
  <si>
    <r>
      <t xml:space="preserve">kinnistu pindala vähenemine </t>
    </r>
    <r>
      <rPr>
        <sz val="11"/>
        <color rgb="FFC00000"/>
        <rFont val="Aptos Narrow"/>
        <family val="2"/>
      </rPr>
      <t>~</t>
    </r>
    <r>
      <rPr>
        <sz val="11"/>
        <color rgb="FFC00000"/>
        <rFont val="Calibri"/>
        <family val="2"/>
        <charset val="186"/>
        <scheme val="minor"/>
      </rPr>
      <t xml:space="preserve"> 90 m</t>
    </r>
    <r>
      <rPr>
        <sz val="11"/>
        <color rgb="FFC00000"/>
        <rFont val="Aptos Narrow"/>
        <family val="2"/>
      </rPr>
      <t>²</t>
    </r>
  </si>
  <si>
    <r>
      <t xml:space="preserve">kinnistu pindala vähenemine </t>
    </r>
    <r>
      <rPr>
        <sz val="11"/>
        <color rgb="FFC00000"/>
        <rFont val="Aptos Narrow"/>
        <family val="2"/>
      </rPr>
      <t>~</t>
    </r>
    <r>
      <rPr>
        <sz val="11"/>
        <color rgb="FFC00000"/>
        <rFont val="Calibri"/>
        <family val="2"/>
        <charset val="186"/>
        <scheme val="minor"/>
      </rPr>
      <t xml:space="preserve"> 240 m</t>
    </r>
    <r>
      <rPr>
        <sz val="11"/>
        <color rgb="FFC00000"/>
        <rFont val="Aptos Narrow"/>
        <family val="2"/>
      </rPr>
      <t>²</t>
    </r>
  </si>
  <si>
    <t>KÜ viimane pakkumine (aprill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</si>
</sst>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sz val="9.9"/>
      <color theme="1"/>
      <name val="Calibri"/>
      <family val="2"/>
      <charset val="186"/>
    </font>
    <font>
      <sz val="11"/>
      <color rgb="FFC00000"/>
      <name val="Calibri"/>
      <family val="2"/>
      <charset val="186"/>
      <scheme val="minor"/>
    </font>
    <font>
      <sz val="11"/>
      <color rgb="FFC00000"/>
      <name val="Aptos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0" xfId="0" applyFont="1"/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8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2" borderId="7" xfId="0" applyFill="1" applyBorder="1"/>
    <xf numFmtId="0" fontId="5" fillId="2" borderId="1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3" fontId="2" fillId="2" borderId="2" xfId="0" applyNumberFormat="1" applyFont="1" applyFill="1" applyBorder="1"/>
    <xf numFmtId="0" fontId="2" fillId="2" borderId="7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3" borderId="10" xfId="0" applyFont="1" applyFill="1" applyBorder="1" applyAlignment="1">
      <alignment wrapText="1"/>
    </xf>
    <xf numFmtId="3" fontId="0" fillId="3" borderId="7" xfId="0" applyNumberForma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3" fontId="0" fillId="4" borderId="7" xfId="0" applyNumberForma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5" fillId="0" borderId="0" xfId="0" applyFont="1"/>
    <xf numFmtId="0" fontId="2" fillId="2" borderId="13" xfId="0" applyFont="1" applyFill="1" applyBorder="1"/>
    <xf numFmtId="0" fontId="2" fillId="2" borderId="9" xfId="0" applyFont="1" applyFill="1" applyBorder="1" applyAlignment="1">
      <alignment wrapText="1"/>
    </xf>
    <xf numFmtId="3" fontId="4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0" fillId="2" borderId="10" xfId="0" applyNumberFormat="1" applyFill="1" applyBorder="1"/>
    <xf numFmtId="0" fontId="0" fillId="2" borderId="10" xfId="0" applyFill="1" applyBorder="1"/>
    <xf numFmtId="0" fontId="0" fillId="2" borderId="11" xfId="0" applyFill="1" applyBorder="1"/>
    <xf numFmtId="3" fontId="6" fillId="0" borderId="0" xfId="0" applyNumberFormat="1" applyFont="1" applyAlignment="1">
      <alignment wrapText="1"/>
    </xf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0" fontId="8" fillId="0" borderId="0" xfId="0" applyFont="1"/>
    <xf numFmtId="0" fontId="2" fillId="2" borderId="1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3" fontId="6" fillId="2" borderId="2" xfId="0" applyNumberFormat="1" applyFont="1" applyFill="1" applyBorder="1"/>
    <xf numFmtId="3" fontId="0" fillId="2" borderId="2" xfId="0" applyNumberFormat="1" applyFill="1" applyBorder="1"/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wrapText="1"/>
    </xf>
    <xf numFmtId="3" fontId="4" fillId="5" borderId="2" xfId="0" applyNumberFormat="1" applyFont="1" applyFill="1" applyBorder="1" applyAlignment="1">
      <alignment wrapText="1"/>
    </xf>
    <xf numFmtId="3" fontId="0" fillId="5" borderId="2" xfId="0" applyNumberFormat="1" applyFill="1" applyBorder="1"/>
    <xf numFmtId="3" fontId="6" fillId="5" borderId="2" xfId="0" applyNumberFormat="1" applyFont="1" applyFill="1" applyBorder="1"/>
    <xf numFmtId="0" fontId="0" fillId="5" borderId="2" xfId="0" applyFill="1" applyBorder="1"/>
    <xf numFmtId="0" fontId="0" fillId="5" borderId="3" xfId="0" applyFill="1" applyBorder="1"/>
    <xf numFmtId="3" fontId="2" fillId="2" borderId="1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0" fillId="2" borderId="0" xfId="0" applyNumberFormat="1" applyFill="1" applyBorder="1"/>
    <xf numFmtId="3" fontId="6" fillId="2" borderId="0" xfId="0" applyNumberFormat="1" applyFont="1" applyFill="1" applyBorder="1"/>
    <xf numFmtId="0" fontId="0" fillId="2" borderId="0" xfId="0" applyFill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3" fontId="6" fillId="0" borderId="0" xfId="0" applyNumberFormat="1" applyFont="1" applyFill="1" applyBorder="1"/>
    <xf numFmtId="0" fontId="0" fillId="0" borderId="0" xfId="0" applyFill="1" applyBorder="1"/>
    <xf numFmtId="3" fontId="0" fillId="4" borderId="0" xfId="0" applyNumberForma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/>
    </xf>
    <xf numFmtId="0" fontId="0" fillId="0" borderId="0" xfId="0" applyBorder="1"/>
    <xf numFmtId="0" fontId="2" fillId="3" borderId="11" xfId="0" applyFont="1" applyFill="1" applyBorder="1" applyAlignment="1">
      <alignment wrapText="1"/>
    </xf>
    <xf numFmtId="3" fontId="0" fillId="3" borderId="5" xfId="0" applyNumberFormat="1" applyFill="1" applyBorder="1"/>
    <xf numFmtId="3" fontId="0" fillId="3" borderId="8" xfId="0" applyNumberFormat="1" applyFill="1" applyBorder="1"/>
    <xf numFmtId="0" fontId="2" fillId="0" borderId="0" xfId="0" applyFont="1" applyBorder="1"/>
    <xf numFmtId="0" fontId="2" fillId="6" borderId="9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0" fillId="2" borderId="5" xfId="0" applyFill="1" applyBorder="1"/>
    <xf numFmtId="3" fontId="4" fillId="2" borderId="7" xfId="0" applyNumberFormat="1" applyFont="1" applyFill="1" applyBorder="1" applyAlignment="1">
      <alignment wrapText="1"/>
    </xf>
    <xf numFmtId="3" fontId="0" fillId="2" borderId="7" xfId="0" applyNumberFormat="1" applyFill="1" applyBorder="1"/>
    <xf numFmtId="3" fontId="6" fillId="2" borderId="7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0" borderId="13" xfId="0" applyBorder="1"/>
    <xf numFmtId="0" fontId="2" fillId="0" borderId="0" xfId="0" applyFont="1" applyFill="1"/>
    <xf numFmtId="0" fontId="0" fillId="0" borderId="0" xfId="0" applyFill="1"/>
    <xf numFmtId="3" fontId="2" fillId="5" borderId="2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3" fontId="2" fillId="5" borderId="7" xfId="0" applyNumberFormat="1" applyFont="1" applyFill="1" applyBorder="1" applyAlignment="1">
      <alignment wrapText="1"/>
    </xf>
    <xf numFmtId="3" fontId="4" fillId="5" borderId="7" xfId="0" applyNumberFormat="1" applyFont="1" applyFill="1" applyBorder="1" applyAlignment="1">
      <alignment wrapText="1"/>
    </xf>
    <xf numFmtId="3" fontId="0" fillId="5" borderId="7" xfId="0" applyNumberFormat="1" applyFill="1" applyBorder="1"/>
    <xf numFmtId="3" fontId="6" fillId="5" borderId="7" xfId="0" applyNumberFormat="1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3" fontId="0" fillId="2" borderId="3" xfId="0" applyNumberFormat="1" applyFill="1" applyBorder="1"/>
    <xf numFmtId="3" fontId="0" fillId="2" borderId="5" xfId="0" applyNumberFormat="1" applyFill="1" applyBorder="1"/>
    <xf numFmtId="3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506D-007F-4391-8687-7EC7594C8A33}">
  <dimension ref="A1:R36"/>
  <sheetViews>
    <sheetView tabSelected="1" topLeftCell="A5" zoomScale="90" zoomScaleNormal="90" workbookViewId="0">
      <selection activeCell="C37" sqref="C37"/>
    </sheetView>
  </sheetViews>
  <sheetFormatPr defaultRowHeight="15" x14ac:dyDescent="0.25"/>
  <cols>
    <col min="1" max="1" width="31.5703125" customWidth="1"/>
    <col min="2" max="2" width="46.5703125" style="3" customWidth="1"/>
    <col min="3" max="3" width="20.85546875" style="3" customWidth="1"/>
    <col min="4" max="4" width="22.5703125" style="3" customWidth="1"/>
    <col min="5" max="5" width="19.85546875" customWidth="1"/>
    <col min="6" max="6" width="34.28515625" customWidth="1"/>
    <col min="7" max="7" width="20" customWidth="1"/>
    <col min="10" max="10" width="18.5703125" customWidth="1"/>
    <col min="11" max="11" width="33.7109375" customWidth="1"/>
    <col min="12" max="12" width="12.28515625" customWidth="1"/>
  </cols>
  <sheetData>
    <row r="1" spans="1:18" ht="15.75" thickBot="1" x14ac:dyDescent="0.3">
      <c r="E1" s="3"/>
    </row>
    <row r="2" spans="1:18" ht="40.5" customHeight="1" thickBot="1" x14ac:dyDescent="0.3">
      <c r="B2" s="80" t="s">
        <v>2</v>
      </c>
      <c r="C2" s="30" t="s">
        <v>3</v>
      </c>
      <c r="D2" s="30" t="s">
        <v>5</v>
      </c>
      <c r="E2" s="28" t="s">
        <v>4</v>
      </c>
      <c r="F2" s="28" t="s">
        <v>5</v>
      </c>
      <c r="G2" s="76" t="s">
        <v>17</v>
      </c>
      <c r="H2" s="79"/>
      <c r="I2" s="75"/>
      <c r="J2" s="75"/>
      <c r="K2" s="75"/>
      <c r="L2" s="75"/>
      <c r="M2" s="75"/>
      <c r="N2" s="75"/>
      <c r="O2" s="75"/>
    </row>
    <row r="3" spans="1:18" x14ac:dyDescent="0.25">
      <c r="B3" s="6" t="s">
        <v>12</v>
      </c>
      <c r="C3" s="72">
        <v>36810</v>
      </c>
      <c r="D3" s="72">
        <f>C3*5.3/100</f>
        <v>1950.93</v>
      </c>
      <c r="E3" s="73">
        <v>1496169</v>
      </c>
      <c r="F3" s="74">
        <f>E3*5.3/100</f>
        <v>79296.956999999995</v>
      </c>
      <c r="G3" s="77">
        <v>29903</v>
      </c>
      <c r="H3" s="75"/>
      <c r="I3" s="75"/>
      <c r="J3" s="75"/>
      <c r="K3" s="75"/>
      <c r="L3" s="75"/>
      <c r="M3" s="75"/>
      <c r="N3" s="75"/>
      <c r="O3" s="75"/>
    </row>
    <row r="4" spans="1:18" ht="15.75" thickBot="1" x14ac:dyDescent="0.3">
      <c r="B4" s="7" t="s">
        <v>8</v>
      </c>
      <c r="C4" s="31">
        <v>13850</v>
      </c>
      <c r="D4" s="31">
        <f>C4*5.3/100</f>
        <v>734.05</v>
      </c>
      <c r="E4" s="29">
        <v>611597</v>
      </c>
      <c r="F4" s="13">
        <f>E4*5.3/100</f>
        <v>32414.641</v>
      </c>
      <c r="G4" s="78">
        <v>12232</v>
      </c>
      <c r="H4" s="75"/>
      <c r="I4" s="75"/>
      <c r="J4" s="75"/>
      <c r="K4" s="75"/>
      <c r="L4" s="75"/>
      <c r="M4" s="75"/>
      <c r="N4" s="75"/>
      <c r="O4" s="75"/>
    </row>
    <row r="5" spans="1:18" x14ac:dyDescent="0.25">
      <c r="A5" s="49"/>
      <c r="B5" s="50"/>
      <c r="C5" s="51"/>
      <c r="D5" s="51"/>
      <c r="E5" s="52"/>
      <c r="F5" s="12"/>
    </row>
    <row r="6" spans="1:18" x14ac:dyDescent="0.25">
      <c r="A6" s="49"/>
      <c r="B6" s="50"/>
      <c r="C6" s="51"/>
      <c r="D6" s="51"/>
      <c r="E6" s="52"/>
      <c r="F6" s="12"/>
    </row>
    <row r="7" spans="1:18" x14ac:dyDescent="0.25">
      <c r="A7" s="49"/>
      <c r="B7" s="50"/>
      <c r="C7" s="51"/>
      <c r="D7" s="51"/>
      <c r="E7" s="52"/>
      <c r="F7" s="12"/>
    </row>
    <row r="8" spans="1:18" ht="16.5" thickBot="1" x14ac:dyDescent="0.3">
      <c r="A8" s="44" t="s">
        <v>19</v>
      </c>
      <c r="B8" s="11" t="s">
        <v>13</v>
      </c>
      <c r="C8" s="9"/>
      <c r="D8" s="9"/>
      <c r="E8" s="9"/>
      <c r="F8" s="10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8" ht="29.1" customHeight="1" x14ac:dyDescent="0.25">
      <c r="B9" s="21" t="s">
        <v>0</v>
      </c>
      <c r="C9" s="22"/>
      <c r="D9" s="22"/>
      <c r="E9" s="23"/>
      <c r="F9" s="34"/>
      <c r="G9" s="15"/>
      <c r="H9" s="16"/>
      <c r="I9" s="16"/>
      <c r="J9" s="16"/>
      <c r="K9" s="16"/>
      <c r="L9" s="14"/>
      <c r="N9" s="1"/>
      <c r="O9" s="1"/>
      <c r="P9" s="1"/>
      <c r="Q9" s="1"/>
      <c r="R9" s="1"/>
    </row>
    <row r="10" spans="1:18" ht="30.75" thickBot="1" x14ac:dyDescent="0.3">
      <c r="B10" s="32" t="s">
        <v>14</v>
      </c>
      <c r="C10" s="24" t="s">
        <v>9</v>
      </c>
      <c r="D10" s="25" t="s">
        <v>10</v>
      </c>
      <c r="E10" s="19"/>
      <c r="F10" s="87" t="s">
        <v>6</v>
      </c>
      <c r="G10" s="18" t="s">
        <v>11</v>
      </c>
      <c r="H10" s="19"/>
      <c r="I10" s="19"/>
      <c r="J10" s="19"/>
      <c r="K10" s="19"/>
      <c r="L10" s="17"/>
    </row>
    <row r="11" spans="1:18" ht="28.5" customHeight="1" thickBot="1" x14ac:dyDescent="0.3">
      <c r="A11" s="81" t="s">
        <v>22</v>
      </c>
      <c r="B11" s="35" t="s">
        <v>34</v>
      </c>
      <c r="C11" s="36">
        <v>850000</v>
      </c>
      <c r="D11" s="36">
        <v>920000</v>
      </c>
      <c r="E11" s="37"/>
      <c r="F11" s="88" t="s">
        <v>18</v>
      </c>
      <c r="G11" s="43">
        <f>C11/54</f>
        <v>15740.740740740741</v>
      </c>
      <c r="H11" s="42">
        <f>D11/54</f>
        <v>17037.037037037036</v>
      </c>
      <c r="I11" s="42"/>
      <c r="J11" s="39"/>
      <c r="K11" s="39"/>
      <c r="L11" s="40"/>
    </row>
    <row r="12" spans="1:18" ht="28.5" customHeight="1" thickBot="1" x14ac:dyDescent="0.3">
      <c r="A12" s="81" t="s">
        <v>23</v>
      </c>
      <c r="B12" s="35" t="s">
        <v>33</v>
      </c>
      <c r="C12" s="59">
        <v>500000</v>
      </c>
      <c r="D12" s="36">
        <v>550000</v>
      </c>
      <c r="E12" s="38"/>
      <c r="F12" s="88" t="s">
        <v>18</v>
      </c>
      <c r="G12" s="43">
        <f>C12/54</f>
        <v>9259.2592592592591</v>
      </c>
      <c r="H12" s="42">
        <f>D12/54</f>
        <v>10185.185185185184</v>
      </c>
      <c r="I12" s="42"/>
      <c r="J12" s="39"/>
      <c r="K12" s="39"/>
      <c r="L12" s="40"/>
    </row>
    <row r="13" spans="1:18" ht="15.75" thickBot="1" x14ac:dyDescent="0.3">
      <c r="A13" s="1"/>
      <c r="B13" s="65"/>
      <c r="C13" s="66"/>
      <c r="D13" s="67"/>
      <c r="E13" s="68"/>
      <c r="F13" s="89"/>
      <c r="G13" s="70"/>
      <c r="H13" s="70"/>
      <c r="I13" s="70"/>
      <c r="J13" s="71"/>
      <c r="K13" s="71"/>
      <c r="L13" s="71"/>
    </row>
    <row r="14" spans="1:18" x14ac:dyDescent="0.25">
      <c r="A14" s="1" t="s">
        <v>21</v>
      </c>
      <c r="B14" s="45" t="s">
        <v>32</v>
      </c>
      <c r="C14" s="22"/>
      <c r="D14" s="46">
        <v>745000</v>
      </c>
      <c r="E14" s="107"/>
      <c r="F14" s="104" t="s">
        <v>24</v>
      </c>
      <c r="G14" s="47"/>
      <c r="H14" s="47">
        <f>D14/54</f>
        <v>13796.296296296296</v>
      </c>
      <c r="I14" s="47"/>
      <c r="J14" s="16"/>
      <c r="K14" s="16"/>
      <c r="L14" s="14"/>
    </row>
    <row r="15" spans="1:18" x14ac:dyDescent="0.25">
      <c r="A15" s="1" t="s">
        <v>25</v>
      </c>
      <c r="B15" s="82" t="s">
        <v>32</v>
      </c>
      <c r="C15" s="60"/>
      <c r="D15" s="61">
        <v>460000</v>
      </c>
      <c r="E15" s="108"/>
      <c r="F15" s="106"/>
      <c r="G15" s="63"/>
      <c r="H15" s="63">
        <f>D15/54</f>
        <v>8518.5185185185182</v>
      </c>
      <c r="I15" s="63"/>
      <c r="J15" s="64"/>
      <c r="K15" s="64"/>
      <c r="L15" s="83"/>
    </row>
    <row r="16" spans="1:18" ht="15" customHeight="1" thickBot="1" x14ac:dyDescent="0.3">
      <c r="A16" s="1" t="s">
        <v>26</v>
      </c>
      <c r="B16" s="32" t="s">
        <v>32</v>
      </c>
      <c r="C16" s="25"/>
      <c r="D16" s="84">
        <v>425000</v>
      </c>
      <c r="E16" s="109"/>
      <c r="F16" s="105" t="s">
        <v>36</v>
      </c>
      <c r="G16" s="86"/>
      <c r="H16" s="86">
        <f>D16/54</f>
        <v>7870.3703703703704</v>
      </c>
      <c r="I16" s="86"/>
      <c r="J16" s="20"/>
      <c r="K16" s="20"/>
      <c r="L16" s="17"/>
    </row>
    <row r="17" spans="1:18" s="93" customFormat="1" ht="15" customHeight="1" x14ac:dyDescent="0.25">
      <c r="A17" s="92"/>
      <c r="B17" s="65"/>
      <c r="C17" s="66"/>
      <c r="D17" s="67"/>
      <c r="E17" s="68"/>
      <c r="F17" s="89"/>
      <c r="G17" s="70"/>
      <c r="H17" s="70"/>
      <c r="I17" s="70"/>
      <c r="J17" s="71"/>
      <c r="K17" s="71"/>
      <c r="L17" s="71"/>
    </row>
    <row r="18" spans="1:18" s="93" customFormat="1" ht="15" customHeight="1" thickBot="1" x14ac:dyDescent="0.3">
      <c r="A18" s="92"/>
      <c r="B18" s="65"/>
      <c r="C18" s="66"/>
      <c r="D18" s="67"/>
      <c r="E18" s="68"/>
      <c r="F18" s="89"/>
      <c r="G18" s="70"/>
      <c r="H18" s="70"/>
      <c r="I18" s="70"/>
      <c r="J18" s="71"/>
      <c r="K18" s="71"/>
      <c r="L18" s="71"/>
    </row>
    <row r="19" spans="1:18" s="93" customFormat="1" ht="15" customHeight="1" x14ac:dyDescent="0.25">
      <c r="A19" s="92" t="s">
        <v>27</v>
      </c>
      <c r="B19" s="53" t="s">
        <v>28</v>
      </c>
      <c r="C19" s="94"/>
      <c r="D19" s="54">
        <v>155000</v>
      </c>
      <c r="E19" s="55"/>
      <c r="F19" s="102" t="s">
        <v>29</v>
      </c>
      <c r="G19" s="56"/>
      <c r="H19" s="56">
        <f>D19/54</f>
        <v>2870.3703703703704</v>
      </c>
      <c r="I19" s="56"/>
      <c r="J19" s="57"/>
      <c r="K19" s="57"/>
      <c r="L19" s="58"/>
    </row>
    <row r="20" spans="1:18" s="93" customFormat="1" ht="15" customHeight="1" thickBot="1" x14ac:dyDescent="0.3">
      <c r="A20" s="92" t="s">
        <v>37</v>
      </c>
      <c r="B20" s="95" t="s">
        <v>28</v>
      </c>
      <c r="C20" s="96"/>
      <c r="D20" s="97">
        <v>360000</v>
      </c>
      <c r="E20" s="98"/>
      <c r="F20" s="103" t="s">
        <v>30</v>
      </c>
      <c r="G20" s="99"/>
      <c r="H20" s="99">
        <f>D20/54</f>
        <v>6666.666666666667</v>
      </c>
      <c r="I20" s="99"/>
      <c r="J20" s="100"/>
      <c r="K20" s="100"/>
      <c r="L20" s="101"/>
    </row>
    <row r="21" spans="1:18" x14ac:dyDescent="0.25">
      <c r="A21" s="1"/>
      <c r="B21" s="65"/>
      <c r="C21" s="66"/>
      <c r="D21" s="67"/>
      <c r="E21" s="68"/>
      <c r="F21" s="69"/>
      <c r="G21" s="70"/>
      <c r="H21" s="70"/>
      <c r="I21" s="70"/>
      <c r="J21" s="71"/>
      <c r="K21" s="71"/>
      <c r="L21" s="71"/>
    </row>
    <row r="22" spans="1:18" x14ac:dyDescent="0.25">
      <c r="C22" s="4"/>
      <c r="D22" s="41"/>
      <c r="E22" s="2"/>
      <c r="G22" s="5"/>
      <c r="H22" s="5"/>
      <c r="I22" s="2"/>
    </row>
    <row r="23" spans="1:18" ht="21.75" customHeight="1" thickBot="1" x14ac:dyDescent="0.3">
      <c r="A23" s="33" t="s">
        <v>20</v>
      </c>
      <c r="B23" s="11" t="s">
        <v>13</v>
      </c>
    </row>
    <row r="24" spans="1:18" ht="36" customHeight="1" x14ac:dyDescent="0.25">
      <c r="B24" s="21" t="s">
        <v>1</v>
      </c>
      <c r="C24" s="26"/>
      <c r="D24" s="26"/>
      <c r="E24" s="27"/>
      <c r="F24" s="90"/>
      <c r="G24" s="15"/>
      <c r="H24" s="16"/>
      <c r="I24" s="16"/>
      <c r="J24" s="16"/>
      <c r="K24" s="16"/>
      <c r="L24" s="14"/>
      <c r="N24" s="1"/>
      <c r="O24" s="1"/>
      <c r="P24" s="1"/>
      <c r="Q24" s="1"/>
      <c r="R24" s="1"/>
    </row>
    <row r="25" spans="1:18" ht="18.600000000000001" customHeight="1" thickBot="1" x14ac:dyDescent="0.3">
      <c r="B25" s="32" t="s">
        <v>15</v>
      </c>
      <c r="C25" s="24" t="s">
        <v>9</v>
      </c>
      <c r="D25" s="24" t="s">
        <v>10</v>
      </c>
      <c r="E25" s="20"/>
      <c r="F25" s="87" t="s">
        <v>16</v>
      </c>
      <c r="G25" s="18" t="s">
        <v>7</v>
      </c>
      <c r="H25" s="19"/>
      <c r="I25" s="19"/>
      <c r="J25" s="19"/>
      <c r="K25" s="19"/>
      <c r="L25" s="17"/>
      <c r="N25" s="1"/>
      <c r="O25" s="1"/>
      <c r="P25" s="1"/>
      <c r="Q25" s="1"/>
      <c r="R25" s="1"/>
    </row>
    <row r="26" spans="1:18" ht="28.5" customHeight="1" thickBot="1" x14ac:dyDescent="0.3">
      <c r="A26" s="81" t="s">
        <v>22</v>
      </c>
      <c r="B26" s="35" t="s">
        <v>34</v>
      </c>
      <c r="C26" s="36">
        <v>360000</v>
      </c>
      <c r="D26" s="36">
        <v>420000</v>
      </c>
      <c r="E26" s="39"/>
      <c r="F26" s="88" t="s">
        <v>18</v>
      </c>
      <c r="G26" s="43">
        <f>C26/82</f>
        <v>4390.2439024390242</v>
      </c>
      <c r="H26" s="42">
        <f>D26/82</f>
        <v>5121.9512195121952</v>
      </c>
      <c r="I26" s="38"/>
      <c r="J26" s="39"/>
      <c r="K26" s="39"/>
      <c r="L26" s="40"/>
    </row>
    <row r="27" spans="1:18" ht="28.5" customHeight="1" thickBot="1" x14ac:dyDescent="0.3">
      <c r="A27" s="81" t="s">
        <v>23</v>
      </c>
      <c r="B27" s="35" t="s">
        <v>33</v>
      </c>
      <c r="C27" s="59">
        <v>175000</v>
      </c>
      <c r="D27" s="36">
        <v>215000</v>
      </c>
      <c r="E27" s="39"/>
      <c r="F27" s="88" t="s">
        <v>18</v>
      </c>
      <c r="G27" s="43">
        <f>C27/82</f>
        <v>2134.1463414634145</v>
      </c>
      <c r="H27" s="42">
        <f>D27/82</f>
        <v>2621.9512195121952</v>
      </c>
      <c r="I27" s="38"/>
      <c r="J27" s="39"/>
      <c r="K27" s="39"/>
      <c r="L27" s="40"/>
    </row>
    <row r="28" spans="1:18" ht="26.25" customHeight="1" thickBot="1" x14ac:dyDescent="0.3">
      <c r="F28" s="91"/>
    </row>
    <row r="29" spans="1:18" ht="14.25" customHeight="1" x14ac:dyDescent="0.25">
      <c r="A29" s="1" t="s">
        <v>21</v>
      </c>
      <c r="B29" s="45" t="s">
        <v>32</v>
      </c>
      <c r="C29" s="22"/>
      <c r="D29" s="22">
        <v>360000</v>
      </c>
      <c r="E29" s="14"/>
      <c r="F29" s="104" t="s">
        <v>24</v>
      </c>
      <c r="G29" s="16"/>
      <c r="H29" s="48">
        <f>D29/82</f>
        <v>4390.2439024390242</v>
      </c>
      <c r="I29" s="16"/>
      <c r="J29" s="16"/>
      <c r="K29" s="16"/>
      <c r="L29" s="14"/>
    </row>
    <row r="30" spans="1:18" ht="14.25" customHeight="1" x14ac:dyDescent="0.25">
      <c r="A30" s="1" t="s">
        <v>25</v>
      </c>
      <c r="B30" s="82" t="s">
        <v>32</v>
      </c>
      <c r="C30" s="60"/>
      <c r="D30" s="60">
        <v>195000</v>
      </c>
      <c r="E30" s="83"/>
      <c r="F30" s="83"/>
      <c r="G30" s="64"/>
      <c r="H30" s="62">
        <f>D30/82</f>
        <v>2378.0487804878048</v>
      </c>
      <c r="I30" s="64"/>
      <c r="J30" s="64"/>
      <c r="K30" s="64"/>
      <c r="L30" s="83"/>
    </row>
    <row r="31" spans="1:18" ht="14.25" customHeight="1" thickBot="1" x14ac:dyDescent="0.3">
      <c r="A31" s="1" t="s">
        <v>26</v>
      </c>
      <c r="B31" s="32" t="s">
        <v>32</v>
      </c>
      <c r="C31" s="25"/>
      <c r="D31" s="25">
        <v>160000</v>
      </c>
      <c r="E31" s="17"/>
      <c r="F31" s="105" t="s">
        <v>35</v>
      </c>
      <c r="G31" s="20"/>
      <c r="H31" s="85">
        <f>D31/82</f>
        <v>1951.219512195122</v>
      </c>
      <c r="I31" s="20"/>
      <c r="J31" s="20"/>
      <c r="K31" s="20"/>
      <c r="L31" s="17"/>
    </row>
    <row r="32" spans="1:18" ht="14.25" customHeight="1" x14ac:dyDescent="0.25">
      <c r="A32" s="1"/>
      <c r="B32" s="65"/>
      <c r="C32" s="66"/>
      <c r="D32" s="69"/>
      <c r="E32" s="71"/>
      <c r="F32" s="89"/>
      <c r="G32" s="71"/>
      <c r="H32" s="68"/>
      <c r="I32" s="71"/>
      <c r="J32" s="71"/>
      <c r="K32" s="71"/>
      <c r="L32" s="71"/>
    </row>
    <row r="33" spans="1:12" ht="14.25" customHeight="1" thickBot="1" x14ac:dyDescent="0.3">
      <c r="A33" s="1"/>
      <c r="B33" s="65"/>
      <c r="C33" s="66"/>
      <c r="D33" s="69"/>
      <c r="E33" s="71"/>
      <c r="F33" s="89"/>
      <c r="G33" s="71"/>
      <c r="H33" s="68"/>
      <c r="I33" s="71"/>
      <c r="J33" s="71"/>
      <c r="K33" s="71"/>
      <c r="L33" s="71"/>
    </row>
    <row r="34" spans="1:12" ht="14.25" customHeight="1" x14ac:dyDescent="0.25">
      <c r="A34" s="92" t="s">
        <v>27</v>
      </c>
      <c r="B34" s="53" t="s">
        <v>28</v>
      </c>
      <c r="C34" s="94"/>
      <c r="D34" s="94">
        <v>58000</v>
      </c>
      <c r="E34" s="57"/>
      <c r="F34" s="102" t="s">
        <v>29</v>
      </c>
      <c r="G34" s="57"/>
      <c r="H34" s="55">
        <f>D34/82</f>
        <v>707.31707317073176</v>
      </c>
      <c r="I34" s="57"/>
      <c r="J34" s="57"/>
      <c r="K34" s="57"/>
      <c r="L34" s="58"/>
    </row>
    <row r="35" spans="1:12" ht="14.25" customHeight="1" thickBot="1" x14ac:dyDescent="0.3">
      <c r="A35" s="92" t="s">
        <v>37</v>
      </c>
      <c r="B35" s="95" t="s">
        <v>28</v>
      </c>
      <c r="C35" s="96"/>
      <c r="D35" s="96">
        <v>140000</v>
      </c>
      <c r="E35" s="100"/>
      <c r="F35" s="103" t="s">
        <v>31</v>
      </c>
      <c r="G35" s="100"/>
      <c r="H35" s="98">
        <f>D35/82</f>
        <v>1707.3170731707316</v>
      </c>
      <c r="I35" s="100"/>
      <c r="J35" s="100"/>
      <c r="K35" s="100"/>
      <c r="L35" s="101"/>
    </row>
    <row r="36" spans="1:12" ht="14.25" customHeight="1" x14ac:dyDescent="0.25">
      <c r="A36" s="92"/>
      <c r="B36" s="65"/>
      <c r="C36" s="66"/>
      <c r="D36" s="66"/>
      <c r="E36" s="71"/>
      <c r="F36" s="89"/>
      <c r="G36" s="71"/>
      <c r="H36" s="68"/>
      <c r="I36" s="71"/>
      <c r="J36" s="71"/>
      <c r="K36" s="71"/>
      <c r="L36" s="7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B9239ED64B644B7A88EDD2F84340F" ma:contentTypeVersion="10" ma:contentTypeDescription="Create a new document." ma:contentTypeScope="" ma:versionID="63a86dcff11df49cd713328a80db39db">
  <xsd:schema xmlns:xsd="http://www.w3.org/2001/XMLSchema" xmlns:xs="http://www.w3.org/2001/XMLSchema" xmlns:p="http://schemas.microsoft.com/office/2006/metadata/properties" xmlns:ns3="79f3463c-ea79-4793-8f12-6301668b5179" targetNamespace="http://schemas.microsoft.com/office/2006/metadata/properties" ma:root="true" ma:fieldsID="553f02506d402603dcb7aa548fd136e2" ns3:_="">
    <xsd:import namespace="79f3463c-ea79-4793-8f12-6301668b51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3463c-ea79-4793-8f12-6301668b5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SystemTags" ma:index="1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f3463c-ea79-4793-8f12-6301668b51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333CA6-33A5-48B5-B7FC-6B7DDCB22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f3463c-ea79-4793-8f12-6301668b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B610FE-6C1F-4870-BE3D-D9D727922FF5}">
  <ds:schemaRefs>
    <ds:schemaRef ds:uri="http://purl.org/dc/elements/1.1/"/>
    <ds:schemaRef ds:uri="http://purl.org/dc/terms/"/>
    <ds:schemaRef ds:uri="http://purl.org/dc/dcmitype/"/>
    <ds:schemaRef ds:uri="79f3463c-ea79-4793-8f12-6301668b51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4CCB6B-19EF-4C6A-9177-2B6F393CB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Põhileht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Kunnar Jürgenson</dc:creator>
  <cp:lastModifiedBy>Reet Värnik</cp:lastModifiedBy>
  <dcterms:created xsi:type="dcterms:W3CDTF">2023-12-22T08:08:57Z</dcterms:created>
  <dcterms:modified xsi:type="dcterms:W3CDTF">2024-05-22T11:45:34Z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0x010100797B9239ED64B644B7A88EDD2F84340F</vt:lpwstr>
  </property>
</Properties>
</file>