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7795" windowHeight="14010" activeTab="0"/>
  </bookViews>
  <sheets>
    <sheet name="Kulproj 18" sheetId="1" r:id="rId1"/>
    <sheet name="ettep. mitte toetada" sheetId="2" r:id="rId2"/>
  </sheets>
  <definedNames/>
  <calcPr fullCalcOnLoad="1"/>
</workbook>
</file>

<file path=xl/sharedStrings.xml><?xml version="1.0" encoding="utf-8"?>
<sst xmlns="http://schemas.openxmlformats.org/spreadsheetml/2006/main" count="309" uniqueCount="245">
  <si>
    <t>Tartu Linna Slaavi Kultuuri Ühing</t>
  </si>
  <si>
    <t>MTÜ Kultuurikorraldus</t>
  </si>
  <si>
    <t>MTÜ Tartu Üliõpilasteater</t>
  </si>
  <si>
    <t>Mittetulundusühing Armeenia Pühapäevakool MAŠTOTS</t>
  </si>
  <si>
    <t>Mittetulundusühing Lotaliisa</t>
  </si>
  <si>
    <t>Mittetulundusühing Eesti Trükimuuseum</t>
  </si>
  <si>
    <t>Tartu Sotsiaalkapitali Arengukeskus MTÜ</t>
  </si>
  <si>
    <t>Sihtasutus Tartu Rahvaülikool</t>
  </si>
  <si>
    <t>Rahvatraditsioonide tähistamine</t>
  </si>
  <si>
    <t>Kirjanikega kohtumised Tartus</t>
  </si>
  <si>
    <t>mittetulundusühing Tartu Memento</t>
  </si>
  <si>
    <t xml:space="preserve">Mälestusürituste ja leinapäevade korraldamine </t>
  </si>
  <si>
    <t>Tartu Kunstnike Liit</t>
  </si>
  <si>
    <t>Näituste korraldamine Tartu Kunstimajas 2017. aastal</t>
  </si>
  <si>
    <t>mittetulundusühing PUHKPILLIORKESTER TARTU</t>
  </si>
  <si>
    <t>Sihtasutus Teaduskeskus Ahhaa</t>
  </si>
  <si>
    <t>Mittetulundusühing Eesti Indie Festival</t>
  </si>
  <si>
    <t>mittetulundusühing Tartu Üliõpilasmaja</t>
  </si>
  <si>
    <t>mittetulundusühing Kirjandusfestival Prima Vista</t>
  </si>
  <si>
    <t>Eesti Rahva Muuseumi Sõprade Selts</t>
  </si>
  <si>
    <t>Tartu Suveteatri Selts</t>
  </si>
  <si>
    <t>Supilinna Selts</t>
  </si>
  <si>
    <t>Karlova selts</t>
  </si>
  <si>
    <t>Mittetulundusühing Pimedate Ööde Filmifestival</t>
  </si>
  <si>
    <t>Osaühing ERP</t>
  </si>
  <si>
    <t>MITTETULUNDUSÜHING TARTUMAA RAHVAKULTUURI KESKSELTS</t>
  </si>
  <si>
    <t>Mittetulundusühing Arabesk</t>
  </si>
  <si>
    <t>Mittetulundusühing Tartu Meemiloome Instituut</t>
  </si>
  <si>
    <t>Mittetulundusühing Must Kast</t>
  </si>
  <si>
    <t>mittetulundusühing Maailmafilmi Ühing</t>
  </si>
  <si>
    <t>MTÜ Uus Teater</t>
  </si>
  <si>
    <t>Sihtasutus Eesti Teatri Festival</t>
  </si>
  <si>
    <t>Tammelinna Selts</t>
  </si>
  <si>
    <t>Kirikute Öö</t>
  </si>
  <si>
    <t>mittetulundusühing Genialistide Klubi</t>
  </si>
  <si>
    <t>Sihtasutus Vaba Lava</t>
  </si>
  <si>
    <t>MTÜ Elektriteater</t>
  </si>
  <si>
    <t>Eesti Kirjanduse Selts</t>
  </si>
  <si>
    <t>Luteeriuse Sõprade Ühing</t>
  </si>
  <si>
    <t>Jazzkaare Sõprade Ühing</t>
  </si>
  <si>
    <t>Eesti Kirjanike Liit</t>
  </si>
  <si>
    <t>Muusikute täiendõppe keskus</t>
  </si>
  <si>
    <t>OSAÜHING CORELLI MUSIC</t>
  </si>
  <si>
    <t>MTÜ Laulu- ja pillimänguselts CON VIVO</t>
  </si>
  <si>
    <t>MellnovFest</t>
  </si>
  <si>
    <t>MTÜ Rajamuusika</t>
  </si>
  <si>
    <t>mittetulundusühing Festivitas Artium</t>
  </si>
  <si>
    <t>Mittetulundusühing Uus Õu</t>
  </si>
  <si>
    <t>Tartu Marilaste Liit</t>
  </si>
  <si>
    <t>MTÜ Generaadio</t>
  </si>
  <si>
    <t>Mittetulundusühing Otaku</t>
  </si>
  <si>
    <t>Sihtasutus Eesti Tantsuagentuur</t>
  </si>
  <si>
    <t>MTÜ Tartu Jaani Kiriku Kultuuriprojekt</t>
  </si>
  <si>
    <t>Mittetulundusühing Festival Afekt</t>
  </si>
  <si>
    <t>Hea Muusika Selts</t>
  </si>
  <si>
    <t>sihtasutus Eesti Lennundusmuuseum</t>
  </si>
  <si>
    <t>SUURFESTIVALID, SUURÜRITUSED</t>
  </si>
  <si>
    <t>MUUSIKAÜRITUSED, KONTSERTTEGEVUS</t>
  </si>
  <si>
    <t>FILM ja KINO</t>
  </si>
  <si>
    <t>KUNST, DISAIN, MUUSEUMIPROGRAMM</t>
  </si>
  <si>
    <t>ETENDUSKUNSTID</t>
  </si>
  <si>
    <t>KIRJANDUS</t>
  </si>
  <si>
    <t>KULTUURIAJAKIRJANDUS</t>
  </si>
  <si>
    <t>KLUBIPROGRAMMID</t>
  </si>
  <si>
    <t>RAHVAKULTUUR, PÄRIMUSKULTUUR ja HARRASTUSTEGEVUS</t>
  </si>
  <si>
    <t>RAHVUSVÄHEMUSTE KULTUURIPROJEKTID</t>
  </si>
  <si>
    <t>TÄHTPÄEVAD</t>
  </si>
  <si>
    <t>RESIDENTUUR</t>
  </si>
  <si>
    <t xml:space="preserve">MUU </t>
  </si>
  <si>
    <t>Tartu Ülikool</t>
  </si>
  <si>
    <t>Reservfond</t>
  </si>
  <si>
    <t>Juriidiline isik</t>
  </si>
  <si>
    <t>KOKKU</t>
  </si>
  <si>
    <t>KULTUURIPROJEKTID KOKKU</t>
  </si>
  <si>
    <t>PROJEKTI NIMI</t>
  </si>
  <si>
    <t>TarSlämm 2017</t>
  </si>
  <si>
    <t>Teaduslinn Toomel</t>
  </si>
  <si>
    <t>Autorilaulu konkurss "Poeet laulab"</t>
  </si>
  <si>
    <t>Tartu pilliõppe suvekool</t>
  </si>
  <si>
    <t>TaDaa! Festival 2018</t>
  </si>
  <si>
    <t>Mittetulundusühing Hoplaa</t>
  </si>
  <si>
    <t>MTÜ MUUILMAMUUSIKA</t>
  </si>
  <si>
    <t>VALDKONNAÜLESED PROJEKTID</t>
  </si>
  <si>
    <t>Loomingulised kodu-salongid</t>
  </si>
  <si>
    <t>Mittetulundusühing Peipsiveere Kunstikeskus</t>
  </si>
  <si>
    <t>Voronja korternäituste kolmas hooaeg Tartus</t>
  </si>
  <si>
    <t>Jaan Tõnissoni Selts</t>
  </si>
  <si>
    <t>Eesti läbi 100 silmapaari</t>
  </si>
  <si>
    <t>Eesti Rahva Muuseum</t>
  </si>
  <si>
    <t>Eesti Vabariik ja Vanemuise Selts</t>
  </si>
  <si>
    <t>Vanemuise Selts</t>
  </si>
  <si>
    <t xml:space="preserve">Jaan Tõnissoni sünniaastapäeva tähistamise konverents </t>
  </si>
  <si>
    <t>EESTI MUUSIKA PÄEVAD 2018</t>
  </si>
  <si>
    <t>EESTI HELILOOJATE LIIT</t>
  </si>
  <si>
    <t>XIV Eesti kammerkooride festival</t>
  </si>
  <si>
    <t>Eesti Kammerkooride Liit</t>
  </si>
  <si>
    <t>Mittetulundusühing Leigo Kontserdid</t>
  </si>
  <si>
    <t>Kogukonnafestival Tähtvere Õunaõuepäevad 2018</t>
  </si>
  <si>
    <t>Tähtvere Selts</t>
  </si>
  <si>
    <t>Ulmefestivali korraldamine ja läbiviimine</t>
  </si>
  <si>
    <t>Mittetulundusühing Audiogalerii</t>
  </si>
  <si>
    <t xml:space="preserve">Eesti Vabariik 100 raames E STuudio noortekoori kontsertreis Austraaliasse. Eesti koorimuusika tutvustamine. </t>
  </si>
  <si>
    <t>MTÜ E STuudio Noortekoor</t>
  </si>
  <si>
    <t>Ihaste Päev 2018</t>
  </si>
  <si>
    <t>Ihaste Selts MTÜ</t>
  </si>
  <si>
    <t>MTÜ Raamatusaatkond</t>
  </si>
  <si>
    <t>KT ettepanek</t>
  </si>
  <si>
    <t xml:space="preserve">Kultuuriseltside festival </t>
  </si>
  <si>
    <t>EESTI KULTUURISELTSIDE ÜHENDUS</t>
  </si>
  <si>
    <t xml:space="preserve">Vanemuise Teatri ja Uppsala Linnateatri (Uppsala Stadtsteater) koostööprojekt. </t>
  </si>
  <si>
    <t>Sihtasutus Teater Vanemuine</t>
  </si>
  <si>
    <t>Rahvusvaheline üliõpilasfestival Gaudeamus</t>
  </si>
  <si>
    <t xml:space="preserve">Eesti Vabariigi 100.aastapäevale pühendatud suurvormide kontsert </t>
  </si>
  <si>
    <t>EESTI SEGAKOORIDE LIIT</t>
  </si>
  <si>
    <t>Salemi kunstiprogramm 2018</t>
  </si>
  <si>
    <t>Tartu Salemi Baptistikogudus</t>
  </si>
  <si>
    <t>Sihtasutus Tartu Ülikooli Kammerkoor</t>
  </si>
  <si>
    <t xml:space="preserve">Puhkpilliorkester Tartu juubelikontsert </t>
  </si>
  <si>
    <t>Tantsupidu VABA SADA</t>
  </si>
  <si>
    <t>Tartumaa Rahvatantsujuhtide Liit</t>
  </si>
  <si>
    <t>Vennaskond ja Aleksander Mülleri looming</t>
  </si>
  <si>
    <t>Läti kultuur Tartule</t>
  </si>
  <si>
    <t>Tartu Läti Selts</t>
  </si>
  <si>
    <t>Vabaduse festival 2018</t>
  </si>
  <si>
    <t>Tartu kunst 100</t>
  </si>
  <si>
    <t>3. Kannatusaja laupäevakontsertide sari Tartu Jaani kirikus</t>
  </si>
  <si>
    <t>Tantsuõpetajate ja tantsijate ideepäev Tartus</t>
  </si>
  <si>
    <t>mittetulundusühing Tartu Tantsukool</t>
  </si>
  <si>
    <t>Kontsert-etenduse "15 magamata aastat" korraldamine</t>
  </si>
  <si>
    <t>Naiskoor EMAJÕE LAULIKUD</t>
  </si>
  <si>
    <t>Tartu Väntorelimängijate Suvepäevad 2018/ Tartu Streetorgan Summerdays 2018</t>
  </si>
  <si>
    <t>mittetulundusühing Tartu Ratsakool</t>
  </si>
  <si>
    <t xml:space="preserve">Tartu promenaadimuusika </t>
  </si>
  <si>
    <t xml:space="preserve">Rockstage </t>
  </si>
  <si>
    <t>Ülemaailmse luulepäeva tähistamine Tartus</t>
  </si>
  <si>
    <t>Rahvusvahelise Maastiku luule festivali korraldamine Tartus.</t>
  </si>
  <si>
    <t>Maarjapäev Tartus</t>
  </si>
  <si>
    <t>Tartu Maarja Kiriku Sihtasutus</t>
  </si>
  <si>
    <t>Tartu Lasteteatri raamatu väljaandmine</t>
  </si>
  <si>
    <t>Polygoni Teatrikooli Tartu rühmade avalik eksam-etendus #tartukevad2017</t>
  </si>
  <si>
    <t>Ühing Polygon</t>
  </si>
  <si>
    <t>Eesti Vabariik 100 - Tartu tantsib</t>
  </si>
  <si>
    <t>Muusikaühing La Nota</t>
  </si>
  <si>
    <t>Tartu Noortekoori 35. juubeli tähistamine</t>
  </si>
  <si>
    <t>TARTU NOORTEKOOR</t>
  </si>
  <si>
    <t>Suur sünnipäev - Lembit Saarsalu 70, BB Tartu 20, Tartu Saksikoor 15</t>
  </si>
  <si>
    <t>Kohtumine Muusikuga</t>
  </si>
  <si>
    <t xml:space="preserve">Baltikumi ring- venekeelse poesia ja proosa  autorite festivali </t>
  </si>
  <si>
    <t>Tartu Uus Teater 10 kogumiku väljaandmine</t>
  </si>
  <si>
    <t>Räägime sinuga 2018</t>
  </si>
  <si>
    <t>„Konrad Mägi Ateljee Seltsi näitused Tartu linnas 2018”</t>
  </si>
  <si>
    <t>Konrad Mägi Ateljee Selts</t>
  </si>
  <si>
    <t>Näituse „Hommage Maestro Heldur Viires 90” kataloogi ettevalmistus ja trükkimine</t>
  </si>
  <si>
    <t>Tunne oma (riigi) lugu - Tartu Waldorf Teatri lavastus pühendusega EV 100. sünnipäevale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</si>
  <si>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</si>
  <si>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</si>
  <si>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</si>
  <si>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</si>
  <si>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</si>
  <si>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</si>
  <si>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</si>
  <si>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</si>
  <si>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</si>
  <si>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</si>
  <si>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</si>
  <si>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</si>
  <si>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</si>
  <si>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</si>
  <si>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</si>
  <si>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Tartu Hansapäevad 2018</t>
  </si>
  <si>
    <t>Eesti Lennupäevad 2018</t>
  </si>
  <si>
    <t>Tartu loodusfestivali 2018 maastikukunsti- ja heliinstallatsioonid</t>
  </si>
  <si>
    <t>Tammelinna Seltsi kultuurisündmused 2018</t>
  </si>
  <si>
    <t>Karlova Seltsi kultuuriüritused 2018</t>
  </si>
  <si>
    <t>XVII Supilinna päevad</t>
  </si>
  <si>
    <t>Magasini tänava suvila 2018</t>
  </si>
  <si>
    <t>Võidupäev ja jaaniõhtu Raadil</t>
  </si>
  <si>
    <t>Kirjanduslinna rahvusvahelised kirjanike residentuuriprogrammid</t>
  </si>
  <si>
    <t>Tartu Folgiklubi 2018</t>
  </si>
  <si>
    <t xml:space="preserve">Seitsmenda rahvusvahelise sõltumatute ja üliõpilasteatrite festivali korraldamine </t>
  </si>
  <si>
    <t>Genialistide Klubi 2018</t>
  </si>
  <si>
    <t>Tartu Rokiklubi tegevused 2018</t>
  </si>
  <si>
    <t>Tartu mari üritused 2018</t>
  </si>
  <si>
    <t>Armeenia keele päev 2018</t>
  </si>
  <si>
    <t>TARTU VENE BALL 2018</t>
  </si>
  <si>
    <t>Müürileht 2018</t>
  </si>
  <si>
    <t>MTÜ Generaadio saatesari "Tere Tartust!"</t>
  </si>
  <si>
    <t>Tartu Kirjanduse Maja programm 2018. aastal</t>
  </si>
  <si>
    <t>Laste- ja noortekirjanduse festival 2018</t>
  </si>
  <si>
    <t>Bussiluule IV</t>
  </si>
  <si>
    <t>Festival Hullunud Tartu 9. Juubeldav</t>
  </si>
  <si>
    <t>Näitus "Kuritöö ja karistus"</t>
  </si>
  <si>
    <t>Voronja galerii korternäituste sari "Lätted"</t>
  </si>
  <si>
    <t>Kunsti- ja raamatunäitus "Sajad raamatud´</t>
  </si>
  <si>
    <t>Elektriteatri suvine välikino 2018</t>
  </si>
  <si>
    <t>Tartu Elektriteater 2018</t>
  </si>
  <si>
    <t>12.JAFF  "Jaapani Animatsiooni Filmifestival Tartus"</t>
  </si>
  <si>
    <t>22. Pimedate Ööde Filmifestival - Tartu PÖFF</t>
  </si>
  <si>
    <t>Koolitants 2018</t>
  </si>
  <si>
    <t>Rahvusvaheline balletikoolide gala Arabesque Eesti Vabariik 100 tähistamiseks</t>
  </si>
  <si>
    <t>Vaba Lava kuraatoriprogrammi ja EV 100 programmi külalisetendused Tartus</t>
  </si>
  <si>
    <t>Tartu Uus Teater 2018</t>
  </si>
  <si>
    <t>Teater Must Kast 2018.a mängukava</t>
  </si>
  <si>
    <t>Emajõe Suveteatri 22. hooaeg, Karlova Teatri 4. hooaeg</t>
  </si>
  <si>
    <t>Eesti Vabariik 100: Põhjamaade Sümfooniaorkestri kontserdid Tartus ja Noore Publiku Programm 2018.aastal</t>
  </si>
  <si>
    <t>Tornimuusika 2018</t>
  </si>
  <si>
    <t>Muusikute fondi PLMF kontserdid Tartus</t>
  </si>
  <si>
    <t>IX Rahvusvaheline autorilaulu festival LEHESAJU MUUSIKA 2018</t>
  </si>
  <si>
    <t>Jazzkaare kontserdid Tartus aastal 2018</t>
  </si>
  <si>
    <t>Tartu Jazz Club 2018</t>
  </si>
  <si>
    <t>Tartu Indiefest 2018</t>
  </si>
  <si>
    <t>Punk &amp; Rock festival 2018</t>
  </si>
  <si>
    <t>Teadlaste Öö Festival 2018</t>
  </si>
  <si>
    <t>Tänavakunstifestival Stencibility 2018</t>
  </si>
  <si>
    <t>Tartu Tudengipäevad 2018</t>
  </si>
  <si>
    <t>Rahvusvaheline festival IDeeJazz'18 Tartus</t>
  </si>
  <si>
    <t>XVII Rahvusvaheline Nüüdismuusika Festival AFEKT ja esitluskontserdid Berliinis</t>
  </si>
  <si>
    <t>XXIII Rahvusvaheline Festival ORIENT et OCCIDENT ja FA Concerto aastaringne kontserttegevus 2018</t>
  </si>
  <si>
    <t xml:space="preserve">Eesti Teatri Festival Draama 2018  </t>
  </si>
  <si>
    <t>15. Maailmafilmi festivali korraldamine</t>
  </si>
  <si>
    <t>Festival Klaaspärlimäng 2018 sh Hansa-eri 15000</t>
  </si>
  <si>
    <t>13. Tartu armastusfilmide festival tARTuFF</t>
  </si>
  <si>
    <t xml:space="preserve">Kirjandusfestivali Prima Vista 2018 </t>
  </si>
  <si>
    <t>13. Rahvusvaheline puhkpillifestival Mürtsub pill</t>
  </si>
  <si>
    <t>Tartu Vaba Waldorfkooli Selts</t>
  </si>
  <si>
    <t>KULTUURIPROJEKTID 2018</t>
  </si>
  <si>
    <t>Maailma muusikatraditsioone tutvustavad kontserdid ja õpitoad</t>
  </si>
  <si>
    <t>Sihtasutus Tartu Muusikafestival</t>
  </si>
  <si>
    <t>V Tartu Talvemuusikafestival</t>
  </si>
  <si>
    <t>KIRIKUPÜHAD MAARJAMAAL</t>
  </si>
  <si>
    <t>Tower Music MTÜ</t>
  </si>
  <si>
    <t>Baltic Academies Orchestra 2018 meistriklass Tartus</t>
  </si>
  <si>
    <t>EV 100 programmi kuuluva multimeedia-balleti "Keres" etendamine Tartus</t>
  </si>
  <si>
    <t>Trüki- ja Paberimuuseum 2018 sh linnaresidentuur</t>
  </si>
  <si>
    <t>Sihtasutus KULTUURILEHT</t>
  </si>
  <si>
    <t>Happy Big Band Weekend 2018 korraldamine</t>
  </si>
  <si>
    <t>EV100 "Minevik. Olevik. Tulevik" kontsertlavastus</t>
  </si>
  <si>
    <t>Mittetulundusühing Kirikute Öö</t>
  </si>
  <si>
    <t>uus</t>
  </si>
  <si>
    <t>Taotletud summa</t>
  </si>
  <si>
    <t>2018. aasta eelarvest välja jäänud projektid</t>
  </si>
  <si>
    <t>käesolevaks hetkeks on ka teada, et projekt lükkub aasta võrra edasi</t>
  </si>
  <si>
    <t>toetuse taotleja võttis taotluse tagasi oktoobri lõpus, sest ei suuda ise projekti 2018. aastal ellu viia</t>
  </si>
  <si>
    <t>Toetus linna 2018. a põhieelarvest</t>
  </si>
  <si>
    <t xml:space="preserve">Mailaul 2018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</si>
</sst>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€-2]\ #,##0.00_);[Red]\([$€-2]\ #,##0.00\)"/>
    <numFmt numFmtId="16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8"/>
      <color indexed="8"/>
      <name val="Verdana"/>
      <family val="2"/>
    </font>
    <font>
      <b/>
      <sz val="8"/>
      <color indexed="30"/>
      <name val="Verdan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0070C0"/>
      <name val="Verdan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0" fillId="24" borderId="5" applyNumberFormat="0" applyFont="0" applyAlignment="0" applyProtection="0"/>
    <xf numFmtId="0" fontId="41" fillId="25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0" borderId="9" applyNumberFormat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3" fontId="52" fillId="0" borderId="0" xfId="0" applyNumberFormat="1" applyFont="1" applyAlignment="1">
      <alignment horizontal="center" vertical="center"/>
    </xf>
    <xf numFmtId="0" fontId="53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4" fillId="12" borderId="10" xfId="0" applyFont="1" applyFill="1" applyBorder="1" applyAlignment="1">
      <alignment horizontal="right"/>
    </xf>
    <xf numFmtId="0" fontId="55" fillId="12" borderId="10" xfId="0" applyFont="1" applyFill="1" applyBorder="1" applyAlignment="1">
      <alignment horizontal="left" vertical="center"/>
    </xf>
    <xf numFmtId="0" fontId="54" fillId="12" borderId="10" xfId="0" applyFont="1" applyFill="1" applyBorder="1" applyAlignment="1">
      <alignment horizontal="left"/>
    </xf>
    <xf numFmtId="3" fontId="54" fillId="12" borderId="10" xfId="0" applyNumberFormat="1" applyFont="1" applyFill="1" applyBorder="1" applyAlignment="1">
      <alignment horizontal="center"/>
    </xf>
    <xf numFmtId="3" fontId="53" fillId="0" borderId="0" xfId="0" applyNumberFormat="1" applyFont="1" applyAlignment="1">
      <alignment/>
    </xf>
    <xf numFmtId="0" fontId="53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 horizontal="center"/>
    </xf>
    <xf numFmtId="3" fontId="53" fillId="33" borderId="10" xfId="0" applyNumberFormat="1" applyFont="1" applyFill="1" applyBorder="1" applyAlignment="1">
      <alignment horizontal="center"/>
    </xf>
    <xf numFmtId="3" fontId="53" fillId="0" borderId="10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wrapText="1"/>
    </xf>
    <xf numFmtId="3" fontId="53" fillId="0" borderId="0" xfId="0" applyNumberFormat="1" applyFont="1" applyAlignment="1">
      <alignment horizontal="center"/>
    </xf>
    <xf numFmtId="3" fontId="53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right"/>
    </xf>
    <xf numFmtId="3" fontId="54" fillId="1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53" fillId="0" borderId="10" xfId="0" applyFont="1" applyBorder="1" applyAlignment="1">
      <alignment horizontal="left"/>
    </xf>
    <xf numFmtId="0" fontId="53" fillId="12" borderId="10" xfId="0" applyFont="1" applyFill="1" applyBorder="1" applyAlignment="1">
      <alignment horizontal="right"/>
    </xf>
    <xf numFmtId="3" fontId="53" fillId="12" borderId="0" xfId="0" applyNumberFormat="1" applyFont="1" applyFill="1" applyAlignment="1">
      <alignment/>
    </xf>
    <xf numFmtId="3" fontId="49" fillId="0" borderId="0" xfId="0" applyNumberFormat="1" applyFont="1" applyAlignment="1">
      <alignment/>
    </xf>
    <xf numFmtId="9" fontId="49" fillId="0" borderId="0" xfId="52" applyFont="1" applyAlignment="1">
      <alignment/>
    </xf>
    <xf numFmtId="0" fontId="51" fillId="0" borderId="0" xfId="0" applyFont="1" applyAlignment="1">
      <alignment horizontal="left"/>
    </xf>
    <xf numFmtId="0" fontId="49" fillId="0" borderId="0" xfId="0" applyFont="1" applyAlignment="1">
      <alignment wrapText="1"/>
    </xf>
    <xf numFmtId="0" fontId="51" fillId="0" borderId="0" xfId="0" applyFont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right"/>
    </xf>
    <xf numFmtId="0" fontId="56" fillId="33" borderId="10" xfId="0" applyFont="1" applyFill="1" applyBorder="1" applyAlignment="1">
      <alignment/>
    </xf>
    <xf numFmtId="3" fontId="56" fillId="0" borderId="10" xfId="0" applyNumberFormat="1" applyFont="1" applyBorder="1" applyAlignment="1">
      <alignment horizontal="center"/>
    </xf>
    <xf numFmtId="0" fontId="56" fillId="33" borderId="10" xfId="0" applyFont="1" applyFill="1" applyBorder="1" applyAlignment="1">
      <alignment/>
    </xf>
    <xf numFmtId="3" fontId="56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wrapText="1"/>
    </xf>
    <xf numFmtId="3" fontId="3" fillId="7" borderId="10" xfId="0" applyNumberFormat="1" applyFont="1" applyFill="1" applyBorder="1" applyAlignment="1">
      <alignment horizontal="center"/>
    </xf>
    <xf numFmtId="3" fontId="53" fillId="7" borderId="10" xfId="0" applyNumberFormat="1" applyFont="1" applyFill="1" applyBorder="1" applyAlignment="1">
      <alignment horizontal="center" vertical="center"/>
    </xf>
    <xf numFmtId="3" fontId="53" fillId="7" borderId="10" xfId="0" applyNumberFormat="1" applyFont="1" applyFill="1" applyBorder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2"/>
  <sheetViews>
    <sheetView tabSelected="1" zoomScale="110" zoomScaleNormal="110" zoomScalePageLayoutView="0" workbookViewId="0" topLeftCell="A1">
      <pane ySplit="4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7109375" style="3" customWidth="1"/>
    <col min="2" max="2" width="54.7109375" style="1" customWidth="1"/>
    <col min="3" max="3" width="56.57421875" style="1" customWidth="1"/>
    <col min="4" max="4" width="12.28125" style="5" customWidth="1"/>
    <col min="5" max="5" width="0" style="1" hidden="1" customWidth="1"/>
    <col min="6" max="6" width="12.7109375" style="1" customWidth="1"/>
    <col min="7" max="16384" width="9.140625" style="1" customWidth="1"/>
  </cols>
  <sheetData>
    <row r="2" ht="20.25" customHeight="1">
      <c r="B2" s="4" t="s">
        <v>225</v>
      </c>
    </row>
    <row r="3" spans="3:4" ht="12.75" customHeight="1">
      <c r="C3"/>
      <c r="D3" s="1"/>
    </row>
    <row r="4" spans="1:6" s="12" customFormat="1" ht="39" customHeight="1">
      <c r="A4" s="8"/>
      <c r="B4" s="9" t="s">
        <v>74</v>
      </c>
      <c r="C4" s="9" t="s">
        <v>71</v>
      </c>
      <c r="D4" s="10" t="s">
        <v>239</v>
      </c>
      <c r="E4" s="11" t="s">
        <v>106</v>
      </c>
      <c r="F4" s="10" t="s">
        <v>243</v>
      </c>
    </row>
    <row r="5" spans="1:6" s="12" customFormat="1" ht="12.75" customHeight="1">
      <c r="A5" s="13" t="s">
        <v>154</v>
      </c>
      <c r="B5" s="14" t="s">
        <v>56</v>
      </c>
      <c r="C5" s="15"/>
      <c r="D5" s="16">
        <f>SUM(D6:D18)</f>
        <v>415300</v>
      </c>
      <c r="E5" s="17"/>
      <c r="F5" s="16">
        <f>SUM(F6:F18)</f>
        <v>243000</v>
      </c>
    </row>
    <row r="6" spans="1:6" s="12" customFormat="1" ht="12.75" customHeight="1">
      <c r="A6" s="8"/>
      <c r="B6" s="18" t="s">
        <v>223</v>
      </c>
      <c r="C6" s="19" t="s">
        <v>14</v>
      </c>
      <c r="D6" s="20">
        <v>50000</v>
      </c>
      <c r="E6" s="17"/>
      <c r="F6" s="49">
        <v>17000</v>
      </c>
    </row>
    <row r="7" spans="1:6" s="12" customFormat="1" ht="12.75" customHeight="1">
      <c r="A7" s="8"/>
      <c r="B7" s="18" t="s">
        <v>222</v>
      </c>
      <c r="C7" s="19" t="s">
        <v>18</v>
      </c>
      <c r="D7" s="20">
        <v>40000</v>
      </c>
      <c r="E7" s="17"/>
      <c r="F7" s="49">
        <v>30000</v>
      </c>
    </row>
    <row r="8" spans="1:6" s="12" customFormat="1" ht="12.75" customHeight="1">
      <c r="A8" s="8"/>
      <c r="B8" s="18" t="s">
        <v>221</v>
      </c>
      <c r="C8" s="19" t="s">
        <v>23</v>
      </c>
      <c r="D8" s="20">
        <v>35000</v>
      </c>
      <c r="E8" s="17"/>
      <c r="F8" s="50">
        <v>35000</v>
      </c>
    </row>
    <row r="9" spans="1:6" s="12" customFormat="1" ht="12.75" customHeight="1">
      <c r="A9" s="8"/>
      <c r="B9" s="18" t="s">
        <v>220</v>
      </c>
      <c r="C9" s="19" t="s">
        <v>24</v>
      </c>
      <c r="D9" s="20">
        <v>53000</v>
      </c>
      <c r="E9" s="17"/>
      <c r="F9" s="50">
        <v>25000</v>
      </c>
    </row>
    <row r="10" spans="1:6" s="12" customFormat="1" ht="12.75" customHeight="1">
      <c r="A10" s="8"/>
      <c r="B10" s="18" t="s">
        <v>219</v>
      </c>
      <c r="C10" s="19" t="s">
        <v>29</v>
      </c>
      <c r="D10" s="20">
        <v>10000</v>
      </c>
      <c r="E10" s="17"/>
      <c r="F10" s="51">
        <v>8000</v>
      </c>
    </row>
    <row r="11" spans="1:6" s="12" customFormat="1" ht="12.75" customHeight="1">
      <c r="A11" s="8"/>
      <c r="B11" s="18" t="s">
        <v>218</v>
      </c>
      <c r="C11" s="19" t="s">
        <v>31</v>
      </c>
      <c r="D11" s="20">
        <v>40000</v>
      </c>
      <c r="E11" s="17"/>
      <c r="F11" s="49">
        <v>34000</v>
      </c>
    </row>
    <row r="12" spans="1:6" s="12" customFormat="1" ht="21" customHeight="1">
      <c r="A12" s="8"/>
      <c r="B12" s="23" t="s">
        <v>217</v>
      </c>
      <c r="C12" s="19" t="s">
        <v>46</v>
      </c>
      <c r="D12" s="20">
        <v>42000</v>
      </c>
      <c r="E12" s="17"/>
      <c r="F12" s="49">
        <v>19000</v>
      </c>
    </row>
    <row r="13" spans="1:6" s="12" customFormat="1" ht="21" customHeight="1">
      <c r="A13" s="8"/>
      <c r="B13" s="23" t="s">
        <v>216</v>
      </c>
      <c r="C13" s="19" t="s">
        <v>53</v>
      </c>
      <c r="D13" s="20">
        <v>50000</v>
      </c>
      <c r="E13" s="17"/>
      <c r="F13" s="51">
        <v>20000</v>
      </c>
    </row>
    <row r="14" spans="1:6" s="12" customFormat="1" ht="12.75" customHeight="1">
      <c r="A14" s="8"/>
      <c r="B14" s="18" t="s">
        <v>215</v>
      </c>
      <c r="C14" s="19" t="s">
        <v>45</v>
      </c>
      <c r="D14" s="20">
        <v>35000</v>
      </c>
      <c r="E14" s="17"/>
      <c r="F14" s="51">
        <v>20000</v>
      </c>
    </row>
    <row r="15" spans="1:6" s="12" customFormat="1" ht="12.75" customHeight="1">
      <c r="A15" s="8"/>
      <c r="B15" s="18" t="s">
        <v>214</v>
      </c>
      <c r="C15" s="19" t="s">
        <v>17</v>
      </c>
      <c r="D15" s="20">
        <v>25000</v>
      </c>
      <c r="E15" s="17"/>
      <c r="F15" s="51">
        <v>15000</v>
      </c>
    </row>
    <row r="16" spans="1:6" s="12" customFormat="1" ht="12.75" customHeight="1">
      <c r="A16" s="8"/>
      <c r="B16" s="18" t="s">
        <v>213</v>
      </c>
      <c r="C16" s="19" t="s">
        <v>27</v>
      </c>
      <c r="D16" s="20">
        <v>15000</v>
      </c>
      <c r="E16" s="17"/>
      <c r="F16" s="50">
        <v>7000</v>
      </c>
    </row>
    <row r="17" spans="1:6" s="12" customFormat="1" ht="12.75" customHeight="1">
      <c r="A17" s="8"/>
      <c r="B17" s="18" t="s">
        <v>212</v>
      </c>
      <c r="C17" s="19" t="s">
        <v>15</v>
      </c>
      <c r="D17" s="20">
        <v>7300</v>
      </c>
      <c r="E17" s="17"/>
      <c r="F17" s="50">
        <v>4500</v>
      </c>
    </row>
    <row r="18" spans="1:6" s="12" customFormat="1" ht="12.75" customHeight="1">
      <c r="A18" s="8"/>
      <c r="B18" s="18" t="s">
        <v>169</v>
      </c>
      <c r="C18" s="19" t="s">
        <v>227</v>
      </c>
      <c r="D18" s="20">
        <v>13000</v>
      </c>
      <c r="E18" s="17"/>
      <c r="F18" s="50">
        <v>8500</v>
      </c>
    </row>
    <row r="19" spans="1:6" s="12" customFormat="1" ht="12.75" customHeight="1">
      <c r="A19" s="13" t="s">
        <v>155</v>
      </c>
      <c r="B19" s="14" t="s">
        <v>57</v>
      </c>
      <c r="C19" s="15"/>
      <c r="D19" s="16">
        <f>SUM(D20:D35)</f>
        <v>141430</v>
      </c>
      <c r="E19" s="17"/>
      <c r="F19" s="16">
        <f>SUM(F20:F35)</f>
        <v>92550</v>
      </c>
    </row>
    <row r="20" spans="1:6" s="12" customFormat="1" ht="12.75" customHeight="1">
      <c r="A20" s="8"/>
      <c r="B20" s="18" t="s">
        <v>211</v>
      </c>
      <c r="C20" s="19" t="s">
        <v>4</v>
      </c>
      <c r="D20" s="24">
        <v>5000</v>
      </c>
      <c r="E20" s="17"/>
      <c r="F20" s="50">
        <v>2500</v>
      </c>
    </row>
    <row r="21" spans="1:6" s="12" customFormat="1" ht="12.75" customHeight="1">
      <c r="A21" s="8"/>
      <c r="B21" s="18" t="s">
        <v>228</v>
      </c>
      <c r="C21" s="19" t="s">
        <v>38</v>
      </c>
      <c r="D21" s="20">
        <v>3780</v>
      </c>
      <c r="E21" s="17"/>
      <c r="F21" s="50">
        <v>3500</v>
      </c>
    </row>
    <row r="22" spans="1:6" s="26" customFormat="1" ht="12.75" customHeight="1">
      <c r="A22" s="8"/>
      <c r="B22" s="18" t="s">
        <v>209</v>
      </c>
      <c r="C22" s="18" t="s">
        <v>45</v>
      </c>
      <c r="D22" s="20">
        <v>20000</v>
      </c>
      <c r="E22" s="25"/>
      <c r="F22" s="50">
        <v>10000</v>
      </c>
    </row>
    <row r="23" spans="1:6" s="12" customFormat="1" ht="12.75" customHeight="1">
      <c r="A23" s="8"/>
      <c r="B23" s="18" t="s">
        <v>208</v>
      </c>
      <c r="C23" s="19" t="s">
        <v>39</v>
      </c>
      <c r="D23" s="20">
        <v>6000</v>
      </c>
      <c r="E23" s="17"/>
      <c r="F23" s="50">
        <v>4500</v>
      </c>
    </row>
    <row r="24" spans="1:6" s="12" customFormat="1" ht="12.75" customHeight="1">
      <c r="A24" s="8"/>
      <c r="B24" s="18" t="s">
        <v>229</v>
      </c>
      <c r="C24" s="19" t="s">
        <v>42</v>
      </c>
      <c r="D24" s="20">
        <v>9000</v>
      </c>
      <c r="E24" s="17"/>
      <c r="F24" s="50">
        <v>5000</v>
      </c>
    </row>
    <row r="25" spans="1:6" s="12" customFormat="1" ht="12.75" customHeight="1">
      <c r="A25" s="8"/>
      <c r="B25" s="27" t="s">
        <v>207</v>
      </c>
      <c r="C25" s="19" t="s">
        <v>44</v>
      </c>
      <c r="D25" s="20">
        <v>17000</v>
      </c>
      <c r="E25" s="17"/>
      <c r="F25" s="50">
        <v>13000</v>
      </c>
    </row>
    <row r="26" spans="1:6" s="12" customFormat="1" ht="12.75" customHeight="1">
      <c r="A26" s="8"/>
      <c r="B26" s="27" t="s">
        <v>206</v>
      </c>
      <c r="C26" s="19" t="s">
        <v>41</v>
      </c>
      <c r="D26" s="20">
        <v>9000</v>
      </c>
      <c r="E26" s="17"/>
      <c r="F26" s="50">
        <v>3000</v>
      </c>
    </row>
    <row r="27" spans="1:6" s="12" customFormat="1" ht="12.75" customHeight="1">
      <c r="A27" s="8"/>
      <c r="B27" s="27" t="s">
        <v>244</v>
      </c>
      <c r="C27" s="19" t="s">
        <v>230</v>
      </c>
      <c r="D27" s="20">
        <v>15000</v>
      </c>
      <c r="E27" s="17"/>
      <c r="F27" s="50">
        <v>10000</v>
      </c>
    </row>
    <row r="28" spans="1:6" s="12" customFormat="1" ht="12.75" customHeight="1">
      <c r="A28" s="8"/>
      <c r="B28" s="27" t="s">
        <v>205</v>
      </c>
      <c r="C28" s="19" t="s">
        <v>52</v>
      </c>
      <c r="D28" s="20">
        <v>1800</v>
      </c>
      <c r="E28" s="17"/>
      <c r="F28" s="50">
        <v>1800</v>
      </c>
    </row>
    <row r="29" spans="1:6" s="12" customFormat="1" ht="21" customHeight="1">
      <c r="A29" s="8"/>
      <c r="B29" s="23" t="s">
        <v>204</v>
      </c>
      <c r="C29" s="19" t="s">
        <v>54</v>
      </c>
      <c r="D29" s="20">
        <v>15000</v>
      </c>
      <c r="E29" s="17"/>
      <c r="F29" s="50">
        <v>8000</v>
      </c>
    </row>
    <row r="30" spans="1:6" s="12" customFormat="1" ht="12.75" customHeight="1">
      <c r="A30" s="19"/>
      <c r="B30" s="27" t="s">
        <v>125</v>
      </c>
      <c r="C30" s="19" t="s">
        <v>38</v>
      </c>
      <c r="D30" s="20">
        <v>750</v>
      </c>
      <c r="E30" s="17"/>
      <c r="F30" s="50">
        <v>750</v>
      </c>
    </row>
    <row r="31" spans="1:6" s="12" customFormat="1" ht="12.75" customHeight="1">
      <c r="A31" s="19"/>
      <c r="B31" s="27" t="s">
        <v>226</v>
      </c>
      <c r="C31" s="19" t="s">
        <v>81</v>
      </c>
      <c r="D31" s="20">
        <v>3600</v>
      </c>
      <c r="E31" s="17"/>
      <c r="F31" s="50">
        <v>3000</v>
      </c>
    </row>
    <row r="32" spans="1:7" s="12" customFormat="1" ht="12.75" customHeight="1">
      <c r="A32" s="19"/>
      <c r="B32" s="27" t="s">
        <v>92</v>
      </c>
      <c r="C32" s="18" t="s">
        <v>93</v>
      </c>
      <c r="D32" s="21">
        <v>8000</v>
      </c>
      <c r="E32" s="25"/>
      <c r="F32" s="50">
        <v>5000</v>
      </c>
      <c r="G32" s="12" t="s">
        <v>238</v>
      </c>
    </row>
    <row r="33" spans="1:7" s="12" customFormat="1" ht="12.75" customHeight="1">
      <c r="A33" s="19"/>
      <c r="B33" s="27" t="s">
        <v>120</v>
      </c>
      <c r="C33" s="18" t="s">
        <v>21</v>
      </c>
      <c r="D33" s="21">
        <v>2000</v>
      </c>
      <c r="E33" s="25"/>
      <c r="F33" s="50">
        <v>2000</v>
      </c>
      <c r="G33" s="12" t="s">
        <v>238</v>
      </c>
    </row>
    <row r="34" spans="1:7" s="12" customFormat="1" ht="12.75" customHeight="1">
      <c r="A34" s="19"/>
      <c r="B34" s="27" t="s">
        <v>133</v>
      </c>
      <c r="C34" s="18" t="s">
        <v>4</v>
      </c>
      <c r="D34" s="21">
        <v>500</v>
      </c>
      <c r="E34" s="25"/>
      <c r="F34" s="50">
        <v>500</v>
      </c>
      <c r="G34" s="12" t="s">
        <v>238</v>
      </c>
    </row>
    <row r="35" spans="1:7" s="12" customFormat="1" ht="12.75" customHeight="1">
      <c r="A35" s="19"/>
      <c r="B35" s="23" t="s">
        <v>231</v>
      </c>
      <c r="C35" s="18" t="s">
        <v>142</v>
      </c>
      <c r="D35" s="21">
        <v>25000</v>
      </c>
      <c r="E35" s="25"/>
      <c r="F35" s="50">
        <v>20000</v>
      </c>
      <c r="G35" s="12" t="s">
        <v>238</v>
      </c>
    </row>
    <row r="36" spans="1:6" s="12" customFormat="1" ht="12.75" customHeight="1">
      <c r="A36" s="13" t="s">
        <v>156</v>
      </c>
      <c r="B36" s="14" t="s">
        <v>60</v>
      </c>
      <c r="C36" s="15"/>
      <c r="D36" s="16">
        <f>SUM(D37:D45)</f>
        <v>193850</v>
      </c>
      <c r="E36" s="17"/>
      <c r="F36" s="16">
        <f>SUM(F37:F45)</f>
        <v>102300</v>
      </c>
    </row>
    <row r="37" spans="1:6" s="12" customFormat="1" ht="12.75" customHeight="1">
      <c r="A37" s="19"/>
      <c r="B37" s="27" t="s">
        <v>203</v>
      </c>
      <c r="C37" s="19" t="s">
        <v>20</v>
      </c>
      <c r="D37" s="20">
        <v>65000</v>
      </c>
      <c r="E37" s="17"/>
      <c r="F37" s="50">
        <v>35000</v>
      </c>
    </row>
    <row r="38" spans="1:6" s="12" customFormat="1" ht="12.75" customHeight="1">
      <c r="A38" s="8"/>
      <c r="B38" s="27" t="s">
        <v>202</v>
      </c>
      <c r="C38" s="19" t="s">
        <v>28</v>
      </c>
      <c r="D38" s="20">
        <v>17000</v>
      </c>
      <c r="E38" s="17"/>
      <c r="F38" s="50">
        <v>12000</v>
      </c>
    </row>
    <row r="39" spans="1:6" s="12" customFormat="1" ht="12.75" customHeight="1">
      <c r="A39" s="8"/>
      <c r="B39" s="27" t="s">
        <v>201</v>
      </c>
      <c r="C39" s="19" t="s">
        <v>30</v>
      </c>
      <c r="D39" s="20">
        <v>75000</v>
      </c>
      <c r="E39" s="17"/>
      <c r="F39" s="50">
        <v>37000</v>
      </c>
    </row>
    <row r="40" spans="1:6" s="26" customFormat="1" ht="21.75" customHeight="1">
      <c r="A40" s="8"/>
      <c r="B40" s="23" t="s">
        <v>200</v>
      </c>
      <c r="C40" s="18" t="s">
        <v>35</v>
      </c>
      <c r="D40" s="20">
        <v>8000</v>
      </c>
      <c r="E40" s="25"/>
      <c r="F40" s="50">
        <v>4000</v>
      </c>
    </row>
    <row r="41" spans="1:6" s="12" customFormat="1" ht="18.75" customHeight="1">
      <c r="A41" s="28"/>
      <c r="B41" s="23" t="s">
        <v>199</v>
      </c>
      <c r="C41" s="19" t="s">
        <v>26</v>
      </c>
      <c r="D41" s="20">
        <v>1600</v>
      </c>
      <c r="E41" s="17"/>
      <c r="F41" s="50">
        <v>1300</v>
      </c>
    </row>
    <row r="42" spans="1:6" s="12" customFormat="1" ht="12.75" customHeight="1">
      <c r="A42" s="8"/>
      <c r="B42" s="27" t="s">
        <v>198</v>
      </c>
      <c r="C42" s="19" t="s">
        <v>51</v>
      </c>
      <c r="D42" s="20">
        <v>3000</v>
      </c>
      <c r="E42" s="17"/>
      <c r="F42" s="50">
        <v>2000</v>
      </c>
    </row>
    <row r="43" spans="1:7" s="12" customFormat="1" ht="12.75" customHeight="1">
      <c r="A43" s="8"/>
      <c r="B43" s="27" t="s">
        <v>79</v>
      </c>
      <c r="C43" s="18" t="s">
        <v>80</v>
      </c>
      <c r="D43" s="21">
        <v>5000</v>
      </c>
      <c r="E43" s="25"/>
      <c r="F43" s="50">
        <v>3000</v>
      </c>
      <c r="G43" s="12" t="s">
        <v>238</v>
      </c>
    </row>
    <row r="44" spans="1:7" s="12" customFormat="1" ht="12.75" customHeight="1">
      <c r="A44" s="8"/>
      <c r="B44" s="27" t="s">
        <v>123</v>
      </c>
      <c r="C44" s="18" t="s">
        <v>110</v>
      </c>
      <c r="D44" s="21">
        <v>16250</v>
      </c>
      <c r="E44" s="25"/>
      <c r="F44" s="50">
        <v>5000</v>
      </c>
      <c r="G44" s="12" t="s">
        <v>238</v>
      </c>
    </row>
    <row r="45" spans="1:7" s="12" customFormat="1" ht="12.75" customHeight="1">
      <c r="A45" s="8"/>
      <c r="B45" s="27" t="s">
        <v>138</v>
      </c>
      <c r="C45" s="23" t="s">
        <v>25</v>
      </c>
      <c r="D45" s="21">
        <v>3000</v>
      </c>
      <c r="E45" s="25"/>
      <c r="F45" s="50">
        <v>3000</v>
      </c>
      <c r="G45" s="12" t="s">
        <v>238</v>
      </c>
    </row>
    <row r="46" spans="1:6" s="12" customFormat="1" ht="12.75" customHeight="1">
      <c r="A46" s="13" t="s">
        <v>157</v>
      </c>
      <c r="B46" s="14" t="s">
        <v>58</v>
      </c>
      <c r="C46" s="15"/>
      <c r="D46" s="16">
        <f>SUM(D47:D50)</f>
        <v>45300</v>
      </c>
      <c r="E46" s="17"/>
      <c r="F46" s="16">
        <f>SUM(F47:F50)</f>
        <v>25300</v>
      </c>
    </row>
    <row r="47" spans="1:6" s="12" customFormat="1" ht="12.75" customHeight="1">
      <c r="A47" s="8"/>
      <c r="B47" s="27" t="s">
        <v>197</v>
      </c>
      <c r="C47" s="19" t="s">
        <v>23</v>
      </c>
      <c r="D47" s="20">
        <v>6500</v>
      </c>
      <c r="E47" s="17"/>
      <c r="F47" s="50">
        <v>6500</v>
      </c>
    </row>
    <row r="48" spans="1:6" s="12" customFormat="1" ht="12.75" customHeight="1">
      <c r="A48" s="8"/>
      <c r="B48" s="27" t="s">
        <v>196</v>
      </c>
      <c r="C48" s="19" t="s">
        <v>50</v>
      </c>
      <c r="D48" s="20">
        <v>800</v>
      </c>
      <c r="E48" s="17"/>
      <c r="F48" s="50">
        <v>800</v>
      </c>
    </row>
    <row r="49" spans="1:6" s="12" customFormat="1" ht="12.75" customHeight="1">
      <c r="A49" s="8"/>
      <c r="B49" s="27" t="s">
        <v>195</v>
      </c>
      <c r="C49" s="19" t="s">
        <v>36</v>
      </c>
      <c r="D49" s="20">
        <v>30000</v>
      </c>
      <c r="E49" s="17"/>
      <c r="F49" s="50">
        <v>14000</v>
      </c>
    </row>
    <row r="50" spans="1:6" s="12" customFormat="1" ht="12.75" customHeight="1">
      <c r="A50" s="8"/>
      <c r="B50" s="27" t="s">
        <v>194</v>
      </c>
      <c r="C50" s="19" t="s">
        <v>36</v>
      </c>
      <c r="D50" s="20">
        <v>8000</v>
      </c>
      <c r="E50" s="17"/>
      <c r="F50" s="50">
        <v>4000</v>
      </c>
    </row>
    <row r="51" spans="1:6" s="12" customFormat="1" ht="12.75" customHeight="1">
      <c r="A51" s="13" t="s">
        <v>158</v>
      </c>
      <c r="B51" s="14" t="s">
        <v>59</v>
      </c>
      <c r="C51" s="15"/>
      <c r="D51" s="16">
        <f>SUM(D52:D59)</f>
        <v>81935</v>
      </c>
      <c r="E51" s="17"/>
      <c r="F51" s="16">
        <f>SUM(F52:F59)</f>
        <v>49750</v>
      </c>
    </row>
    <row r="52" spans="1:6" s="26" customFormat="1" ht="12.75" customHeight="1">
      <c r="A52" s="28"/>
      <c r="B52" s="27" t="s">
        <v>233</v>
      </c>
      <c r="C52" s="18" t="s">
        <v>5</v>
      </c>
      <c r="D52" s="20">
        <v>38000</v>
      </c>
      <c r="E52" s="25"/>
      <c r="F52" s="50">
        <v>22000</v>
      </c>
    </row>
    <row r="53" spans="1:6" s="12" customFormat="1" ht="12.75" customHeight="1">
      <c r="A53" s="8"/>
      <c r="B53" s="27" t="s">
        <v>13</v>
      </c>
      <c r="C53" s="19" t="s">
        <v>12</v>
      </c>
      <c r="D53" s="20">
        <v>20000</v>
      </c>
      <c r="E53" s="17"/>
      <c r="F53" s="50">
        <v>15000</v>
      </c>
    </row>
    <row r="54" spans="1:7" s="12" customFormat="1" ht="12.75" customHeight="1">
      <c r="A54" s="8"/>
      <c r="B54" s="27" t="s">
        <v>85</v>
      </c>
      <c r="C54" s="18" t="s">
        <v>84</v>
      </c>
      <c r="D54" s="21">
        <v>9000</v>
      </c>
      <c r="E54" s="25"/>
      <c r="F54" s="50">
        <v>2000</v>
      </c>
      <c r="G54" s="12" t="s">
        <v>238</v>
      </c>
    </row>
    <row r="55" spans="1:7" s="12" customFormat="1" ht="12.75" customHeight="1">
      <c r="A55" s="8"/>
      <c r="B55" s="27" t="s">
        <v>193</v>
      </c>
      <c r="C55" s="18" t="s">
        <v>105</v>
      </c>
      <c r="D55" s="21">
        <v>3435</v>
      </c>
      <c r="E55" s="25"/>
      <c r="F55" s="50">
        <v>3000</v>
      </c>
      <c r="G55" s="12" t="s">
        <v>238</v>
      </c>
    </row>
    <row r="56" spans="1:7" s="12" customFormat="1" ht="12.75" customHeight="1">
      <c r="A56" s="8"/>
      <c r="B56" s="27" t="s">
        <v>114</v>
      </c>
      <c r="C56" s="18" t="s">
        <v>115</v>
      </c>
      <c r="D56" s="21">
        <v>3500</v>
      </c>
      <c r="E56" s="25"/>
      <c r="F56" s="50">
        <v>1750</v>
      </c>
      <c r="G56" s="12" t="s">
        <v>238</v>
      </c>
    </row>
    <row r="57" spans="1:7" s="12" customFormat="1" ht="12.75" customHeight="1">
      <c r="A57" s="8"/>
      <c r="B57" s="27" t="s">
        <v>124</v>
      </c>
      <c r="C57" s="18" t="s">
        <v>7</v>
      </c>
      <c r="D57" s="21">
        <v>1500</v>
      </c>
      <c r="E57" s="25"/>
      <c r="F57" s="50">
        <v>1500</v>
      </c>
      <c r="G57" s="12" t="s">
        <v>238</v>
      </c>
    </row>
    <row r="58" spans="1:7" s="12" customFormat="1" ht="12.75" customHeight="1">
      <c r="A58" s="8"/>
      <c r="B58" s="27" t="s">
        <v>150</v>
      </c>
      <c r="C58" s="18" t="s">
        <v>151</v>
      </c>
      <c r="D58" s="21">
        <v>4000</v>
      </c>
      <c r="E58" s="25"/>
      <c r="F58" s="50">
        <v>2000</v>
      </c>
      <c r="G58" s="12" t="s">
        <v>238</v>
      </c>
    </row>
    <row r="59" spans="1:7" s="12" customFormat="1" ht="21.75" customHeight="1">
      <c r="A59" s="8"/>
      <c r="B59" s="23" t="s">
        <v>152</v>
      </c>
      <c r="C59" s="18" t="s">
        <v>151</v>
      </c>
      <c r="D59" s="21">
        <v>2500</v>
      </c>
      <c r="E59" s="25"/>
      <c r="F59" s="50">
        <v>2500</v>
      </c>
      <c r="G59" s="12" t="s">
        <v>238</v>
      </c>
    </row>
    <row r="60" spans="1:6" s="12" customFormat="1" ht="12.75" customHeight="1">
      <c r="A60" s="13" t="s">
        <v>159</v>
      </c>
      <c r="B60" s="14" t="s">
        <v>61</v>
      </c>
      <c r="C60" s="15"/>
      <c r="D60" s="16">
        <f>SUM(D61:D69)</f>
        <v>46805</v>
      </c>
      <c r="E60" s="17"/>
      <c r="F60" s="16">
        <f>SUM(F61:F69)</f>
        <v>19250</v>
      </c>
    </row>
    <row r="61" spans="1:6" s="12" customFormat="1" ht="12.75" customHeight="1">
      <c r="A61" s="8"/>
      <c r="B61" s="27" t="s">
        <v>75</v>
      </c>
      <c r="C61" s="19" t="s">
        <v>1</v>
      </c>
      <c r="D61" s="20">
        <v>1305</v>
      </c>
      <c r="E61" s="17"/>
      <c r="F61" s="50">
        <v>1000</v>
      </c>
    </row>
    <row r="62" spans="1:6" s="12" customFormat="1" ht="12.75" customHeight="1">
      <c r="A62" s="8"/>
      <c r="B62" s="27" t="s">
        <v>9</v>
      </c>
      <c r="C62" s="19" t="s">
        <v>6</v>
      </c>
      <c r="D62" s="20">
        <v>1500</v>
      </c>
      <c r="E62" s="17"/>
      <c r="F62" s="50">
        <v>750</v>
      </c>
    </row>
    <row r="63" spans="1:6" s="12" customFormat="1" ht="12.75" customHeight="1">
      <c r="A63" s="8"/>
      <c r="B63" s="27" t="s">
        <v>135</v>
      </c>
      <c r="C63" s="19" t="s">
        <v>6</v>
      </c>
      <c r="D63" s="20">
        <v>2000</v>
      </c>
      <c r="E63" s="17"/>
      <c r="F63" s="50">
        <v>1000</v>
      </c>
    </row>
    <row r="64" spans="1:6" s="12" customFormat="1" ht="12.75" customHeight="1">
      <c r="A64" s="8"/>
      <c r="B64" s="27" t="s">
        <v>190</v>
      </c>
      <c r="C64" s="19" t="s">
        <v>37</v>
      </c>
      <c r="D64" s="20">
        <v>3000</v>
      </c>
      <c r="E64" s="17"/>
      <c r="F64" s="50">
        <v>3000</v>
      </c>
    </row>
    <row r="65" spans="1:6" s="12" customFormat="1" ht="12.75" customHeight="1">
      <c r="A65" s="8"/>
      <c r="B65" s="27" t="s">
        <v>189</v>
      </c>
      <c r="C65" s="19" t="s">
        <v>37</v>
      </c>
      <c r="D65" s="20">
        <v>2000</v>
      </c>
      <c r="E65" s="17"/>
      <c r="F65" s="50">
        <v>2000</v>
      </c>
    </row>
    <row r="66" spans="1:6" s="12" customFormat="1" ht="12.75" customHeight="1">
      <c r="A66" s="8"/>
      <c r="B66" s="27" t="s">
        <v>188</v>
      </c>
      <c r="C66" s="19" t="s">
        <v>37</v>
      </c>
      <c r="D66" s="20">
        <v>3500</v>
      </c>
      <c r="E66" s="17"/>
      <c r="F66" s="50">
        <v>3500</v>
      </c>
    </row>
    <row r="67" spans="1:6" s="26" customFormat="1" ht="12.75" customHeight="1">
      <c r="A67" s="8"/>
      <c r="B67" s="27" t="s">
        <v>187</v>
      </c>
      <c r="C67" s="18" t="s">
        <v>40</v>
      </c>
      <c r="D67" s="20">
        <v>30000</v>
      </c>
      <c r="E67" s="25"/>
      <c r="F67" s="50">
        <v>4500</v>
      </c>
    </row>
    <row r="68" spans="1:7" s="26" customFormat="1" ht="12.75" customHeight="1">
      <c r="A68" s="8"/>
      <c r="B68" s="27" t="s">
        <v>134</v>
      </c>
      <c r="C68" s="18" t="s">
        <v>37</v>
      </c>
      <c r="D68" s="21">
        <v>2000</v>
      </c>
      <c r="E68" s="25"/>
      <c r="F68" s="50">
        <v>2000</v>
      </c>
      <c r="G68" s="26" t="s">
        <v>238</v>
      </c>
    </row>
    <row r="69" spans="1:6" s="26" customFormat="1" ht="12.75" customHeight="1">
      <c r="A69" s="8"/>
      <c r="B69" s="27" t="s">
        <v>147</v>
      </c>
      <c r="C69" s="18" t="s">
        <v>6</v>
      </c>
      <c r="D69" s="21">
        <v>1500</v>
      </c>
      <c r="E69" s="25"/>
      <c r="F69" s="50">
        <v>1500</v>
      </c>
    </row>
    <row r="70" spans="1:6" s="12" customFormat="1" ht="12.75" customHeight="1">
      <c r="A70" s="13" t="s">
        <v>160</v>
      </c>
      <c r="B70" s="14" t="s">
        <v>62</v>
      </c>
      <c r="C70" s="15"/>
      <c r="D70" s="16">
        <f>SUM(D71:D71)</f>
        <v>7800</v>
      </c>
      <c r="E70" s="17"/>
      <c r="F70" s="16">
        <f>SUM(F71:F71)</f>
        <v>2000</v>
      </c>
    </row>
    <row r="71" spans="1:6" s="12" customFormat="1" ht="12.75" customHeight="1">
      <c r="A71" s="8"/>
      <c r="B71" s="27" t="s">
        <v>185</v>
      </c>
      <c r="C71" s="19" t="s">
        <v>234</v>
      </c>
      <c r="D71" s="20">
        <v>7800</v>
      </c>
      <c r="E71" s="17"/>
      <c r="F71" s="50">
        <v>2000</v>
      </c>
    </row>
    <row r="72" spans="1:6" s="12" customFormat="1" ht="12.75" customHeight="1">
      <c r="A72" s="13" t="s">
        <v>161</v>
      </c>
      <c r="B72" s="14" t="s">
        <v>65</v>
      </c>
      <c r="C72" s="15"/>
      <c r="D72" s="16">
        <f>SUM(D73:D77)</f>
        <v>21000</v>
      </c>
      <c r="E72" s="17"/>
      <c r="F72" s="16">
        <f>SUM(F73:F77)</f>
        <v>10350</v>
      </c>
    </row>
    <row r="73" spans="1:6" s="12" customFormat="1" ht="12.75" customHeight="1">
      <c r="A73" s="8"/>
      <c r="B73" s="27" t="s">
        <v>184</v>
      </c>
      <c r="C73" s="19" t="s">
        <v>0</v>
      </c>
      <c r="D73" s="20">
        <v>7000</v>
      </c>
      <c r="E73" s="17"/>
      <c r="F73" s="50">
        <v>2500</v>
      </c>
    </row>
    <row r="74" spans="1:6" s="12" customFormat="1" ht="12.75" customHeight="1">
      <c r="A74" s="8"/>
      <c r="B74" s="27" t="s">
        <v>183</v>
      </c>
      <c r="C74" s="19" t="s">
        <v>3</v>
      </c>
      <c r="D74" s="20">
        <v>350</v>
      </c>
      <c r="E74" s="17"/>
      <c r="F74" s="50">
        <v>350</v>
      </c>
    </row>
    <row r="75" spans="1:6" s="12" customFormat="1" ht="12.75" customHeight="1">
      <c r="A75" s="8"/>
      <c r="B75" s="27" t="s">
        <v>8</v>
      </c>
      <c r="C75" s="19" t="s">
        <v>6</v>
      </c>
      <c r="D75" s="20">
        <v>1050</v>
      </c>
      <c r="E75" s="17"/>
      <c r="F75" s="50">
        <v>1000</v>
      </c>
    </row>
    <row r="76" spans="1:7" s="12" customFormat="1" ht="12.75" customHeight="1">
      <c r="A76" s="8"/>
      <c r="B76" s="27" t="s">
        <v>107</v>
      </c>
      <c r="C76" s="18" t="s">
        <v>108</v>
      </c>
      <c r="D76" s="21">
        <v>9500</v>
      </c>
      <c r="E76" s="25"/>
      <c r="F76" s="50">
        <v>5000</v>
      </c>
      <c r="G76" s="12" t="s">
        <v>238</v>
      </c>
    </row>
    <row r="77" spans="1:7" s="12" customFormat="1" ht="12.75" customHeight="1">
      <c r="A77" s="8"/>
      <c r="B77" s="27" t="s">
        <v>121</v>
      </c>
      <c r="C77" s="18" t="s">
        <v>122</v>
      </c>
      <c r="D77" s="21">
        <v>3100</v>
      </c>
      <c r="E77" s="25"/>
      <c r="F77" s="50">
        <v>1500</v>
      </c>
      <c r="G77" s="12" t="s">
        <v>238</v>
      </c>
    </row>
    <row r="78" spans="1:6" s="12" customFormat="1" ht="12.75" customHeight="1">
      <c r="A78" s="13" t="s">
        <v>162</v>
      </c>
      <c r="B78" s="14" t="s">
        <v>63</v>
      </c>
      <c r="C78" s="15"/>
      <c r="D78" s="16">
        <f>SUM(D79:D80)</f>
        <v>34000</v>
      </c>
      <c r="E78" s="17"/>
      <c r="F78" s="16">
        <f>SUM(F79:F80)</f>
        <v>21700</v>
      </c>
    </row>
    <row r="79" spans="1:6" s="12" customFormat="1" ht="12.75" customHeight="1">
      <c r="A79" s="8"/>
      <c r="B79" s="27" t="s">
        <v>181</v>
      </c>
      <c r="C79" s="19" t="s">
        <v>4</v>
      </c>
      <c r="D79" s="20">
        <v>9000</v>
      </c>
      <c r="E79" s="17"/>
      <c r="F79" s="50">
        <v>2500</v>
      </c>
    </row>
    <row r="80" spans="1:6" s="12" customFormat="1" ht="12.75" customHeight="1">
      <c r="A80" s="8"/>
      <c r="B80" s="27" t="s">
        <v>180</v>
      </c>
      <c r="C80" s="19" t="s">
        <v>34</v>
      </c>
      <c r="D80" s="20">
        <v>25000</v>
      </c>
      <c r="E80" s="17"/>
      <c r="F80" s="50">
        <v>19200</v>
      </c>
    </row>
    <row r="81" spans="1:6" s="12" customFormat="1" ht="12.75" customHeight="1">
      <c r="A81" s="13" t="s">
        <v>163</v>
      </c>
      <c r="B81" s="14" t="s">
        <v>64</v>
      </c>
      <c r="C81" s="15"/>
      <c r="D81" s="16">
        <f>SUM(D82:D94)</f>
        <v>178721.5</v>
      </c>
      <c r="E81" s="17"/>
      <c r="F81" s="16">
        <f>SUM(F82:F94)</f>
        <v>101800</v>
      </c>
    </row>
    <row r="82" spans="1:6" s="12" customFormat="1" ht="21" customHeight="1">
      <c r="A82" s="28"/>
      <c r="B82" s="23" t="s">
        <v>179</v>
      </c>
      <c r="C82" s="19" t="s">
        <v>2</v>
      </c>
      <c r="D82" s="20">
        <v>3500</v>
      </c>
      <c r="E82" s="17"/>
      <c r="F82" s="50">
        <v>3000</v>
      </c>
    </row>
    <row r="83" spans="1:6" s="12" customFormat="1" ht="12.75" customHeight="1">
      <c r="A83" s="8"/>
      <c r="B83" s="27" t="s">
        <v>178</v>
      </c>
      <c r="C83" s="19" t="s">
        <v>25</v>
      </c>
      <c r="D83" s="20">
        <v>2500</v>
      </c>
      <c r="E83" s="17"/>
      <c r="F83" s="50">
        <v>2000</v>
      </c>
    </row>
    <row r="84" spans="1:6" s="12" customFormat="1" ht="12.75" customHeight="1">
      <c r="A84" s="8"/>
      <c r="B84" s="27" t="s">
        <v>235</v>
      </c>
      <c r="C84" s="19" t="s">
        <v>43</v>
      </c>
      <c r="D84" s="20">
        <v>4000</v>
      </c>
      <c r="E84" s="17"/>
      <c r="F84" s="50">
        <v>3500</v>
      </c>
    </row>
    <row r="85" spans="1:7" s="12" customFormat="1" ht="12.75" customHeight="1">
      <c r="A85" s="8"/>
      <c r="B85" s="27" t="s">
        <v>94</v>
      </c>
      <c r="C85" s="18" t="s">
        <v>95</v>
      </c>
      <c r="D85" s="21">
        <v>6000</v>
      </c>
      <c r="E85" s="25"/>
      <c r="F85" s="50">
        <v>4000</v>
      </c>
      <c r="G85" s="12" t="s">
        <v>238</v>
      </c>
    </row>
    <row r="86" spans="1:7" s="12" customFormat="1" ht="24" customHeight="1">
      <c r="A86" s="8"/>
      <c r="B86" s="23" t="s">
        <v>101</v>
      </c>
      <c r="C86" s="18" t="s">
        <v>102</v>
      </c>
      <c r="D86" s="21">
        <v>9500</v>
      </c>
      <c r="E86" s="25"/>
      <c r="F86" s="50">
        <v>5000</v>
      </c>
      <c r="G86" s="12" t="s">
        <v>238</v>
      </c>
    </row>
    <row r="87" spans="1:7" s="12" customFormat="1" ht="12.75" customHeight="1">
      <c r="A87" s="8"/>
      <c r="B87" s="27" t="s">
        <v>111</v>
      </c>
      <c r="C87" s="18" t="s">
        <v>17</v>
      </c>
      <c r="D87" s="21">
        <v>100000</v>
      </c>
      <c r="E87" s="25"/>
      <c r="F87" s="50">
        <v>60000</v>
      </c>
      <c r="G87" s="12" t="s">
        <v>238</v>
      </c>
    </row>
    <row r="88" spans="1:7" s="12" customFormat="1" ht="21.75" customHeight="1">
      <c r="A88" s="8"/>
      <c r="B88" s="23" t="s">
        <v>112</v>
      </c>
      <c r="C88" s="18" t="s">
        <v>113</v>
      </c>
      <c r="D88" s="21">
        <v>1000</v>
      </c>
      <c r="E88" s="25"/>
      <c r="F88" s="50">
        <v>1000</v>
      </c>
      <c r="G88" s="12" t="s">
        <v>238</v>
      </c>
    </row>
    <row r="89" spans="1:7" s="12" customFormat="1" ht="12.75" customHeight="1">
      <c r="A89" s="8"/>
      <c r="B89" s="27" t="s">
        <v>236</v>
      </c>
      <c r="C89" s="18" t="s">
        <v>116</v>
      </c>
      <c r="D89" s="21">
        <v>10000</v>
      </c>
      <c r="E89" s="25"/>
      <c r="F89" s="50">
        <v>5000</v>
      </c>
      <c r="G89" s="12" t="s">
        <v>238</v>
      </c>
    </row>
    <row r="90" spans="1:7" s="12" customFormat="1" ht="12.75" customHeight="1">
      <c r="A90" s="8"/>
      <c r="B90" s="27" t="s">
        <v>117</v>
      </c>
      <c r="C90" s="18" t="s">
        <v>14</v>
      </c>
      <c r="D90" s="21">
        <v>16000</v>
      </c>
      <c r="E90" s="25"/>
      <c r="F90" s="50">
        <v>1500</v>
      </c>
      <c r="G90" s="12" t="s">
        <v>238</v>
      </c>
    </row>
    <row r="91" spans="1:7" s="12" customFormat="1" ht="12.75" customHeight="1">
      <c r="A91" s="8"/>
      <c r="B91" s="27" t="s">
        <v>118</v>
      </c>
      <c r="C91" s="18" t="s">
        <v>119</v>
      </c>
      <c r="D91" s="21">
        <v>21038</v>
      </c>
      <c r="E91" s="25"/>
      <c r="F91" s="50">
        <v>13000</v>
      </c>
      <c r="G91" s="12" t="s">
        <v>238</v>
      </c>
    </row>
    <row r="92" spans="1:7" s="12" customFormat="1" ht="12.75" customHeight="1">
      <c r="A92" s="8"/>
      <c r="B92" s="27" t="s">
        <v>143</v>
      </c>
      <c r="C92" s="18" t="s">
        <v>144</v>
      </c>
      <c r="D92" s="21">
        <v>1000</v>
      </c>
      <c r="E92" s="25"/>
      <c r="F92" s="50">
        <v>1000</v>
      </c>
      <c r="G92" s="12" t="s">
        <v>238</v>
      </c>
    </row>
    <row r="93" spans="1:7" s="12" customFormat="1" ht="19.5" customHeight="1">
      <c r="A93" s="8"/>
      <c r="B93" s="23" t="s">
        <v>153</v>
      </c>
      <c r="C93" s="18" t="s">
        <v>224</v>
      </c>
      <c r="D93" s="21">
        <v>1317.5</v>
      </c>
      <c r="E93" s="25"/>
      <c r="F93" s="50">
        <v>1300</v>
      </c>
      <c r="G93" s="12" t="s">
        <v>238</v>
      </c>
    </row>
    <row r="94" spans="1:7" s="12" customFormat="1" ht="12.75" customHeight="1">
      <c r="A94" s="8"/>
      <c r="B94" s="27" t="s">
        <v>78</v>
      </c>
      <c r="C94" s="18" t="s">
        <v>25</v>
      </c>
      <c r="D94" s="21">
        <v>2866</v>
      </c>
      <c r="E94" s="25"/>
      <c r="F94" s="50">
        <v>1500</v>
      </c>
      <c r="G94" s="12" t="s">
        <v>238</v>
      </c>
    </row>
    <row r="95" spans="1:6" s="26" customFormat="1" ht="12.75" customHeight="1">
      <c r="A95" s="13" t="s">
        <v>164</v>
      </c>
      <c r="B95" s="14" t="s">
        <v>67</v>
      </c>
      <c r="C95" s="15"/>
      <c r="D95" s="16">
        <f>D96</f>
        <v>6000</v>
      </c>
      <c r="E95" s="25"/>
      <c r="F95" s="16">
        <f>F96</f>
        <v>5000</v>
      </c>
    </row>
    <row r="96" spans="1:6" s="12" customFormat="1" ht="12.75" customHeight="1">
      <c r="A96" s="8"/>
      <c r="B96" s="27" t="s">
        <v>177</v>
      </c>
      <c r="C96" s="19" t="s">
        <v>37</v>
      </c>
      <c r="D96" s="20">
        <v>6000</v>
      </c>
      <c r="E96" s="17"/>
      <c r="F96" s="50">
        <v>5000</v>
      </c>
    </row>
    <row r="97" spans="1:6" s="12" customFormat="1" ht="12.75" customHeight="1">
      <c r="A97" s="13" t="s">
        <v>165</v>
      </c>
      <c r="B97" s="14" t="s">
        <v>82</v>
      </c>
      <c r="C97" s="15"/>
      <c r="D97" s="16">
        <f>SUM(D98:D99)</f>
        <v>18550</v>
      </c>
      <c r="E97" s="17"/>
      <c r="F97" s="16">
        <f>SUM(F98:F99)</f>
        <v>9150</v>
      </c>
    </row>
    <row r="98" spans="1:7" s="12" customFormat="1" ht="12.75" customHeight="1">
      <c r="A98" s="8"/>
      <c r="B98" s="27" t="s">
        <v>83</v>
      </c>
      <c r="C98" s="18" t="s">
        <v>1</v>
      </c>
      <c r="D98" s="21">
        <v>1150</v>
      </c>
      <c r="E98" s="25"/>
      <c r="F98" s="50">
        <v>1150</v>
      </c>
      <c r="G98" s="12" t="s">
        <v>238</v>
      </c>
    </row>
    <row r="99" spans="1:7" s="12" customFormat="1" ht="12.75" customHeight="1">
      <c r="A99" s="8"/>
      <c r="B99" s="27" t="s">
        <v>99</v>
      </c>
      <c r="C99" s="18" t="s">
        <v>100</v>
      </c>
      <c r="D99" s="21">
        <v>17400</v>
      </c>
      <c r="E99" s="25"/>
      <c r="F99" s="50">
        <v>8000</v>
      </c>
      <c r="G99" s="12" t="s">
        <v>238</v>
      </c>
    </row>
    <row r="100" spans="1:6" s="12" customFormat="1" ht="12.75" customHeight="1">
      <c r="A100" s="13" t="s">
        <v>166</v>
      </c>
      <c r="B100" s="14" t="s">
        <v>66</v>
      </c>
      <c r="C100" s="15"/>
      <c r="D100" s="16">
        <f>SUM(D101:D103)</f>
        <v>12140</v>
      </c>
      <c r="E100" s="17"/>
      <c r="F100" s="16">
        <f>SUM(F101:F103)</f>
        <v>10600</v>
      </c>
    </row>
    <row r="101" spans="1:6" s="12" customFormat="1" ht="12.75" customHeight="1">
      <c r="A101" s="8"/>
      <c r="B101" s="27" t="s">
        <v>176</v>
      </c>
      <c r="C101" s="19" t="s">
        <v>19</v>
      </c>
      <c r="D101" s="20">
        <v>8500</v>
      </c>
      <c r="E101" s="17"/>
      <c r="F101" s="50">
        <v>7000</v>
      </c>
    </row>
    <row r="102" spans="1:6" s="12" customFormat="1" ht="12.75" customHeight="1">
      <c r="A102" s="8"/>
      <c r="B102" s="27" t="s">
        <v>11</v>
      </c>
      <c r="C102" s="19" t="s">
        <v>10</v>
      </c>
      <c r="D102" s="20">
        <v>600</v>
      </c>
      <c r="E102" s="17"/>
      <c r="F102" s="50">
        <v>600</v>
      </c>
    </row>
    <row r="103" spans="1:7" s="12" customFormat="1" ht="12.75" customHeight="1">
      <c r="A103" s="8"/>
      <c r="B103" s="27" t="s">
        <v>91</v>
      </c>
      <c r="C103" s="18" t="s">
        <v>86</v>
      </c>
      <c r="D103" s="21">
        <v>3040</v>
      </c>
      <c r="E103" s="25"/>
      <c r="F103" s="50">
        <v>3000</v>
      </c>
      <c r="G103" s="12" t="s">
        <v>238</v>
      </c>
    </row>
    <row r="104" spans="1:6" s="12" customFormat="1" ht="12.75" customHeight="1">
      <c r="A104" s="13" t="s">
        <v>167</v>
      </c>
      <c r="B104" s="14" t="s">
        <v>68</v>
      </c>
      <c r="C104" s="15"/>
      <c r="D104" s="16">
        <f>SUM(D105:D115)</f>
        <v>46695</v>
      </c>
      <c r="E104" s="17"/>
      <c r="F104" s="16">
        <f>SUM(F105:F115)</f>
        <v>29695</v>
      </c>
    </row>
    <row r="105" spans="1:6" s="12" customFormat="1" ht="12.75" customHeight="1">
      <c r="A105" s="8"/>
      <c r="B105" s="27" t="s">
        <v>175</v>
      </c>
      <c r="C105" s="19" t="s">
        <v>47</v>
      </c>
      <c r="D105" s="20">
        <v>3000</v>
      </c>
      <c r="E105" s="17"/>
      <c r="F105" s="50">
        <v>2500</v>
      </c>
    </row>
    <row r="106" spans="1:6" s="26" customFormat="1" ht="12.75" customHeight="1">
      <c r="A106" s="28"/>
      <c r="B106" s="27" t="s">
        <v>174</v>
      </c>
      <c r="C106" s="18" t="s">
        <v>21</v>
      </c>
      <c r="D106" s="20">
        <v>5000</v>
      </c>
      <c r="E106" s="25"/>
      <c r="F106" s="50">
        <v>2500</v>
      </c>
    </row>
    <row r="107" spans="1:6" s="26" customFormat="1" ht="12.75" customHeight="1">
      <c r="A107" s="28"/>
      <c r="B107" s="27" t="s">
        <v>173</v>
      </c>
      <c r="C107" s="18" t="s">
        <v>22</v>
      </c>
      <c r="D107" s="20">
        <v>4500</v>
      </c>
      <c r="E107" s="25"/>
      <c r="F107" s="50">
        <v>2500</v>
      </c>
    </row>
    <row r="108" spans="1:6" s="26" customFormat="1" ht="12.75" customHeight="1">
      <c r="A108" s="28"/>
      <c r="B108" s="27" t="s">
        <v>172</v>
      </c>
      <c r="C108" s="18" t="s">
        <v>32</v>
      </c>
      <c r="D108" s="20">
        <v>2500</v>
      </c>
      <c r="E108" s="25"/>
      <c r="F108" s="50">
        <v>2500</v>
      </c>
    </row>
    <row r="109" spans="1:6" s="26" customFormat="1" ht="12.75" customHeight="1">
      <c r="A109" s="28"/>
      <c r="B109" s="27" t="s">
        <v>97</v>
      </c>
      <c r="C109" s="19" t="s">
        <v>98</v>
      </c>
      <c r="D109" s="20">
        <v>2500</v>
      </c>
      <c r="E109" s="25"/>
      <c r="F109" s="50">
        <v>2500</v>
      </c>
    </row>
    <row r="110" spans="1:6" s="26" customFormat="1" ht="12.75" customHeight="1">
      <c r="A110" s="28"/>
      <c r="B110" s="27" t="s">
        <v>103</v>
      </c>
      <c r="C110" s="19" t="s">
        <v>104</v>
      </c>
      <c r="D110" s="20">
        <v>2500</v>
      </c>
      <c r="E110" s="25"/>
      <c r="F110" s="50">
        <v>2500</v>
      </c>
    </row>
    <row r="111" spans="1:6" s="12" customFormat="1" ht="12.75" customHeight="1">
      <c r="A111" s="8"/>
      <c r="B111" s="27" t="s">
        <v>33</v>
      </c>
      <c r="C111" s="19" t="s">
        <v>237</v>
      </c>
      <c r="D111" s="20">
        <v>700</v>
      </c>
      <c r="E111" s="17"/>
      <c r="F111" s="50">
        <v>700</v>
      </c>
    </row>
    <row r="112" spans="1:6" s="26" customFormat="1" ht="12.75" customHeight="1">
      <c r="A112" s="28"/>
      <c r="B112" s="27" t="s">
        <v>76</v>
      </c>
      <c r="C112" s="18" t="s">
        <v>69</v>
      </c>
      <c r="D112" s="20">
        <v>7000</v>
      </c>
      <c r="E112" s="25"/>
      <c r="F112" s="50">
        <v>5000</v>
      </c>
    </row>
    <row r="113" spans="1:6" s="12" customFormat="1" ht="12.75" customHeight="1">
      <c r="A113" s="8"/>
      <c r="B113" s="27" t="s">
        <v>171</v>
      </c>
      <c r="C113" s="19" t="s">
        <v>69</v>
      </c>
      <c r="D113" s="20">
        <v>6000</v>
      </c>
      <c r="E113" s="17"/>
      <c r="F113" s="50">
        <v>3000</v>
      </c>
    </row>
    <row r="114" spans="1:6" s="12" customFormat="1" ht="12.75" customHeight="1">
      <c r="A114" s="8"/>
      <c r="B114" s="27" t="s">
        <v>170</v>
      </c>
      <c r="C114" s="19" t="s">
        <v>55</v>
      </c>
      <c r="D114" s="20">
        <v>12000</v>
      </c>
      <c r="E114" s="17"/>
      <c r="F114" s="50">
        <v>5000</v>
      </c>
    </row>
    <row r="115" spans="1:7" s="12" customFormat="1" ht="12.75" customHeight="1">
      <c r="A115" s="8"/>
      <c r="B115" s="27" t="s">
        <v>136</v>
      </c>
      <c r="C115" s="18" t="s">
        <v>137</v>
      </c>
      <c r="D115" s="21">
        <v>995</v>
      </c>
      <c r="E115" s="25"/>
      <c r="F115" s="50">
        <v>995</v>
      </c>
      <c r="G115" s="12" t="s">
        <v>238</v>
      </c>
    </row>
    <row r="116" spans="1:6" s="12" customFormat="1" ht="12.75" customHeight="1">
      <c r="A116" s="13" t="s">
        <v>168</v>
      </c>
      <c r="B116" s="14" t="s">
        <v>70</v>
      </c>
      <c r="C116" s="15"/>
      <c r="D116" s="16"/>
      <c r="E116" s="17"/>
      <c r="F116" s="29">
        <f>F117</f>
        <v>35555</v>
      </c>
    </row>
    <row r="117" spans="1:6" s="12" customFormat="1" ht="12.75" customHeight="1">
      <c r="A117" s="30"/>
      <c r="B117" s="31" t="s">
        <v>70</v>
      </c>
      <c r="C117" s="31"/>
      <c r="D117" s="20"/>
      <c r="E117" s="17"/>
      <c r="F117" s="50">
        <v>35555</v>
      </c>
    </row>
    <row r="118" spans="1:6" s="12" customFormat="1" ht="12.75" customHeight="1">
      <c r="A118" s="30"/>
      <c r="B118" s="31"/>
      <c r="C118" s="31"/>
      <c r="D118" s="20"/>
      <c r="E118" s="17"/>
      <c r="F118" s="22"/>
    </row>
    <row r="119" spans="1:6" s="12" customFormat="1" ht="12.75" customHeight="1">
      <c r="A119" s="32"/>
      <c r="B119" s="13" t="s">
        <v>73</v>
      </c>
      <c r="C119" s="13" t="s">
        <v>72</v>
      </c>
      <c r="D119" s="16">
        <f>SUM(D5+D19+D36+D46+D51+D60+D70+D72+D78+D81+D95+D97+D100+D104+D116)</f>
        <v>1249526.5</v>
      </c>
      <c r="E119" s="33"/>
      <c r="F119" s="16">
        <f>SUM(F5+F19+F36+F46+F51+F60+F70+F72+F78+F81+F95+F97+F100+F104+F116)</f>
        <v>758000</v>
      </c>
    </row>
    <row r="120" spans="3:7" ht="12.75" customHeight="1">
      <c r="C120" s="2"/>
      <c r="F120" s="34"/>
      <c r="G120" s="35"/>
    </row>
    <row r="121" spans="4:6" ht="12.75" customHeight="1">
      <c r="D121" s="6"/>
      <c r="F121" s="7"/>
    </row>
    <row r="122" ht="12.75" customHeight="1">
      <c r="F122" s="35"/>
    </row>
  </sheetData>
  <sheetProtection/>
  <printOptions/>
  <pageMargins left="0.7086614173228347" right="0.7086614173228347" top="0" bottom="0.15748031496062992" header="0.31496062992125984" footer="0.3149606299212598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66.00390625" style="0" customWidth="1"/>
    <col min="3" max="3" width="35.57421875" style="0" customWidth="1"/>
    <col min="4" max="4" width="19.00390625" style="0" customWidth="1"/>
  </cols>
  <sheetData>
    <row r="2" spans="1:4" ht="18.75">
      <c r="A2" s="4"/>
      <c r="B2" s="38" t="s">
        <v>240</v>
      </c>
      <c r="C2" s="36"/>
      <c r="D2" s="36"/>
    </row>
    <row r="3" spans="1:4" ht="15">
      <c r="A3" s="1"/>
      <c r="B3" s="37"/>
      <c r="C3" s="1"/>
      <c r="D3" s="5"/>
    </row>
    <row r="4" spans="1:5" ht="15.75">
      <c r="A4" s="39"/>
      <c r="B4" s="40" t="s">
        <v>74</v>
      </c>
      <c r="C4" s="40" t="s">
        <v>71</v>
      </c>
      <c r="D4" s="41" t="s">
        <v>239</v>
      </c>
      <c r="E4" s="42"/>
    </row>
    <row r="5" spans="1:5" s="12" customFormat="1" ht="12.75" customHeight="1">
      <c r="A5" s="43"/>
      <c r="B5" s="44" t="s">
        <v>210</v>
      </c>
      <c r="C5" s="39" t="s">
        <v>16</v>
      </c>
      <c r="D5" s="45">
        <v>8000</v>
      </c>
      <c r="E5" s="42"/>
    </row>
    <row r="6" spans="1:5" s="12" customFormat="1" ht="12.75" customHeight="1">
      <c r="A6" s="43"/>
      <c r="B6" s="46" t="s">
        <v>77</v>
      </c>
      <c r="C6" s="39" t="s">
        <v>44</v>
      </c>
      <c r="D6" s="45">
        <v>3700</v>
      </c>
      <c r="E6" s="42"/>
    </row>
    <row r="7" spans="1:5" s="12" customFormat="1" ht="12.75" customHeight="1">
      <c r="A7" s="43"/>
      <c r="B7" s="46" t="s">
        <v>149</v>
      </c>
      <c r="C7" s="44" t="s">
        <v>44</v>
      </c>
      <c r="D7" s="47">
        <v>3300</v>
      </c>
      <c r="E7" s="42"/>
    </row>
    <row r="8" spans="1:5" s="12" customFormat="1" ht="17.25" customHeight="1">
      <c r="A8" s="39"/>
      <c r="B8" s="48" t="s">
        <v>145</v>
      </c>
      <c r="C8" s="44" t="s">
        <v>43</v>
      </c>
      <c r="D8" s="47">
        <v>4500</v>
      </c>
      <c r="E8" s="42"/>
    </row>
    <row r="9" spans="1:5" s="12" customFormat="1" ht="12.75" customHeight="1">
      <c r="A9" s="39"/>
      <c r="B9" s="46" t="s">
        <v>146</v>
      </c>
      <c r="C9" s="44" t="s">
        <v>4</v>
      </c>
      <c r="D9" s="47">
        <v>8000</v>
      </c>
      <c r="E9" s="42"/>
    </row>
    <row r="10" spans="1:5" s="12" customFormat="1" ht="16.5" customHeight="1">
      <c r="A10" s="43"/>
      <c r="B10" s="48" t="s">
        <v>232</v>
      </c>
      <c r="C10" s="44" t="s">
        <v>96</v>
      </c>
      <c r="D10" s="47">
        <v>2700</v>
      </c>
      <c r="E10" s="42"/>
    </row>
    <row r="11" spans="1:5" s="12" customFormat="1" ht="32.25" customHeight="1">
      <c r="A11" s="43"/>
      <c r="B11" s="48" t="s">
        <v>109</v>
      </c>
      <c r="C11" s="44" t="s">
        <v>110</v>
      </c>
      <c r="D11" s="47">
        <v>14150</v>
      </c>
      <c r="E11" s="42" t="s">
        <v>241</v>
      </c>
    </row>
    <row r="12" spans="1:5" s="12" customFormat="1" ht="12.75" customHeight="1">
      <c r="A12" s="43"/>
      <c r="B12" s="46" t="s">
        <v>126</v>
      </c>
      <c r="C12" s="44" t="s">
        <v>127</v>
      </c>
      <c r="D12" s="47">
        <v>400</v>
      </c>
      <c r="E12" s="42"/>
    </row>
    <row r="13" spans="1:5" s="12" customFormat="1" ht="12.75" customHeight="1">
      <c r="A13" s="43"/>
      <c r="B13" s="46" t="s">
        <v>148</v>
      </c>
      <c r="C13" s="44" t="s">
        <v>30</v>
      </c>
      <c r="D13" s="47">
        <v>20000</v>
      </c>
      <c r="E13" s="42"/>
    </row>
    <row r="14" spans="1:5" s="12" customFormat="1" ht="12.75" customHeight="1">
      <c r="A14" s="43"/>
      <c r="B14" s="46" t="s">
        <v>191</v>
      </c>
      <c r="C14" s="39" t="s">
        <v>69</v>
      </c>
      <c r="D14" s="45">
        <v>6000</v>
      </c>
      <c r="E14" s="42"/>
    </row>
    <row r="15" spans="1:5" s="12" customFormat="1" ht="12.75" customHeight="1">
      <c r="A15" s="43"/>
      <c r="B15" s="46" t="s">
        <v>192</v>
      </c>
      <c r="C15" s="44" t="s">
        <v>84</v>
      </c>
      <c r="D15" s="47">
        <v>10000</v>
      </c>
      <c r="E15" s="42"/>
    </row>
    <row r="16" spans="1:5" s="12" customFormat="1" ht="12.75" customHeight="1">
      <c r="A16" s="43"/>
      <c r="B16" s="46" t="s">
        <v>87</v>
      </c>
      <c r="C16" s="44" t="s">
        <v>88</v>
      </c>
      <c r="D16" s="47">
        <v>1000</v>
      </c>
      <c r="E16" s="42"/>
    </row>
    <row r="17" spans="1:5" s="12" customFormat="1" ht="12.75" customHeight="1">
      <c r="A17" s="43"/>
      <c r="B17" s="46" t="s">
        <v>186</v>
      </c>
      <c r="C17" s="39" t="s">
        <v>49</v>
      </c>
      <c r="D17" s="45">
        <v>3547</v>
      </c>
      <c r="E17" s="42"/>
    </row>
    <row r="18" spans="1:5" s="12" customFormat="1" ht="12.75" customHeight="1">
      <c r="A18" s="43"/>
      <c r="B18" s="46" t="s">
        <v>182</v>
      </c>
      <c r="C18" s="39" t="s">
        <v>48</v>
      </c>
      <c r="D18" s="45">
        <v>2502</v>
      </c>
      <c r="E18" s="42" t="s">
        <v>242</v>
      </c>
    </row>
    <row r="19" spans="1:5" s="12" customFormat="1" ht="12.75" customHeight="1">
      <c r="A19" s="43"/>
      <c r="B19" s="46" t="s">
        <v>128</v>
      </c>
      <c r="C19" s="44" t="s">
        <v>129</v>
      </c>
      <c r="D19" s="47">
        <v>2500</v>
      </c>
      <c r="E19" s="42"/>
    </row>
    <row r="20" spans="1:5" s="12" customFormat="1" ht="35.25" customHeight="1">
      <c r="A20" s="43"/>
      <c r="B20" s="48" t="s">
        <v>130</v>
      </c>
      <c r="C20" s="44" t="s">
        <v>131</v>
      </c>
      <c r="D20" s="47">
        <v>4200</v>
      </c>
      <c r="E20" s="42"/>
    </row>
    <row r="21" spans="1:5" s="12" customFormat="1" ht="12.75" customHeight="1">
      <c r="A21" s="43"/>
      <c r="B21" s="46" t="s">
        <v>132</v>
      </c>
      <c r="C21" s="44" t="s">
        <v>14</v>
      </c>
      <c r="D21" s="47">
        <v>33000</v>
      </c>
      <c r="E21" s="42"/>
    </row>
    <row r="22" spans="1:5" s="12" customFormat="1" ht="13.5" customHeight="1">
      <c r="A22" s="43"/>
      <c r="B22" s="48" t="s">
        <v>139</v>
      </c>
      <c r="C22" s="44" t="s">
        <v>140</v>
      </c>
      <c r="D22" s="47">
        <v>5000</v>
      </c>
      <c r="E22" s="42"/>
    </row>
    <row r="23" spans="1:5" s="12" customFormat="1" ht="12.75" customHeight="1">
      <c r="A23" s="43"/>
      <c r="B23" s="46" t="s">
        <v>141</v>
      </c>
      <c r="C23" s="44" t="s">
        <v>127</v>
      </c>
      <c r="D23" s="47">
        <v>540</v>
      </c>
      <c r="E23" s="42"/>
    </row>
    <row r="24" spans="1:5" s="12" customFormat="1" ht="12.75" customHeight="1">
      <c r="A24" s="43"/>
      <c r="B24" s="46" t="s">
        <v>89</v>
      </c>
      <c r="C24" s="44" t="s">
        <v>90</v>
      </c>
      <c r="D24" s="47">
        <v>3200</v>
      </c>
      <c r="E24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Piret Tamm</dc:creator>
  <cp:keywords/>
  <dc:description/>
  <cp:lastModifiedBy>Piret Tamm</cp:lastModifiedBy>
  <cp:lastPrinted>2017-10-03T13:58:15Z</cp:lastPrinted>
  <dcterms:created xsi:type="dcterms:W3CDTF">2016-09-05T08:53:07Z</dcterms:created>
  <dcterms:modified xsi:type="dcterms:W3CDTF">2017-11-29T13:56:25Z</dcterms:modified>
  <cp:category/>
  <cp:version/>
  <cp:contentType/>
  <cp:contentStatus/>
</cp:coreProperties>
</file>