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ajandamisteenistus\RH\Autokütuse ostmine 2023-2025\"/>
    </mc:Choice>
  </mc:AlternateContent>
  <xr:revisionPtr revIDLastSave="0" documentId="13_ncr:1_{F2E94653-D779-425E-BABD-A9C47A9B32C3}" xr6:coauthVersionLast="47" xr6:coauthVersionMax="47" xr10:uidLastSave="{00000000-0000-0000-0000-000000000000}"/>
  <bookViews>
    <workbookView xWindow="-110" yWindow="-110" windowWidth="19420" windowHeight="10420" xr2:uid="{9C13EDAB-FA78-4CD6-AA7C-E0CCAB3A57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C18" i="1"/>
  <c r="D18" i="1"/>
  <c r="D19" i="1"/>
  <c r="C19" i="1"/>
  <c r="B19" i="1"/>
  <c r="B18" i="1"/>
  <c r="B17" i="1"/>
  <c r="B16" i="1"/>
  <c r="H19" i="1"/>
  <c r="G19" i="1"/>
  <c r="F19" i="1"/>
  <c r="H17" i="1"/>
  <c r="G17" i="1"/>
  <c r="F17" i="1"/>
  <c r="D17" i="1"/>
  <c r="C17" i="1"/>
  <c r="H16" i="1"/>
  <c r="G16" i="1"/>
  <c r="F16" i="1"/>
  <c r="D16" i="1"/>
  <c r="C16" i="1"/>
  <c r="B27" i="1" l="1"/>
  <c r="B26" i="1"/>
</calcChain>
</file>

<file path=xl/sharedStrings.xml><?xml version="1.0" encoding="utf-8"?>
<sst xmlns="http://schemas.openxmlformats.org/spreadsheetml/2006/main" count="30" uniqueCount="19">
  <si>
    <t>Pakkumuste hindamise protokoll</t>
  </si>
  <si>
    <t>Bensiin 95</t>
  </si>
  <si>
    <t>Bensiin 98</t>
  </si>
  <si>
    <t>Diislikütus</t>
  </si>
  <si>
    <t>Allahindlus</t>
  </si>
  <si>
    <t xml:space="preserve">AS Alexela </t>
  </si>
  <si>
    <t>Pakkuja poolt pakutud iga autokütuse liigi ühe liitri hind korrigeeritakse allahindluse protsendiga ja saadakse autokütuse tegelik müügihind iga kütuseliigi kohta eraldi</t>
  </si>
  <si>
    <t>ALLAHINDLUSE PROTSENDIGA KORRIGEERITUD MÜÜGIHIND</t>
  </si>
  <si>
    <t>Leitakse autokütuse kaalutud  aritmeetiline keskmine hind vastavalt valemile:</t>
  </si>
  <si>
    <t>H = (bensiin 95 tegelik müügihind x 0,40) + (bensiin 98 tegelik müügihind x 0,10) +</t>
  </si>
  <si>
    <t>(diislikütuse tegelik müügihind x 0,50);</t>
  </si>
  <si>
    <t>Madalaimaks hinnaks on  kõige väiksema kaalutud aritmeetilise keskmise hinnaga pakkumine.</t>
  </si>
  <si>
    <t>Riigihange Autokütuse ostmine 01.01.2023 kuni 31.12.2025</t>
  </si>
  <si>
    <t>aktsiaselts Olerex</t>
  </si>
  <si>
    <t>Circle K Eesti Aktsiaselts</t>
  </si>
  <si>
    <t>Neste Eesti Aktsiaselts</t>
  </si>
  <si>
    <t>Madalama hinnaga pakkumuseks  on AS Alexela pakkumus.</t>
  </si>
  <si>
    <t>Vastutav isik teeb Tartu Linnavalitsusele ettepaneku tunnistada edukaks pakkumuseks AS Alexela  pakkumus</t>
  </si>
  <si>
    <t>Riigihange (256851)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</si>
</sst>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000"/>
  </numFmts>
  <fonts count="5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164" fontId="1" fillId="0" borderId="1" xfId="0" applyNumberFormat="1" applyFont="1" applyBorder="1"/>
    <xf numFmtId="165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3" fillId="0" borderId="0" xfId="0" applyNumberFormat="1" applyFont="1"/>
    <xf numFmtId="0" fontId="1" fillId="0" borderId="0" xfId="0" applyFont="1" applyAlignment="1">
      <alignment vertical="center"/>
    </xf>
    <xf numFmtId="166" fontId="1" fillId="0" borderId="1" xfId="0" applyNumberFormat="1" applyFont="1" applyBorder="1"/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4F8F-31CB-4455-AAD2-2345D71F4D50}">
  <dimension ref="A1:K36"/>
  <sheetViews>
    <sheetView tabSelected="1" topLeftCell="A16" workbookViewId="0">
      <selection activeCell="B29" sqref="B29"/>
    </sheetView>
  </sheetViews>
  <sheetFormatPr defaultRowHeight="14.5" x14ac:dyDescent="0.35"/>
  <cols>
    <col min="1" max="1" width="26.26953125" customWidth="1"/>
    <col min="2" max="2" width="12.1796875" customWidth="1"/>
    <col min="3" max="3" width="12.81640625" customWidth="1"/>
    <col min="4" max="4" width="11.36328125" customWidth="1"/>
  </cols>
  <sheetData>
    <row r="1" spans="1:11" ht="15.5" x14ac:dyDescent="0.3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5" x14ac:dyDescent="0.35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5" x14ac:dyDescent="0.35">
      <c r="A3" s="13" t="s">
        <v>0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1" ht="15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5" x14ac:dyDescent="0.35">
      <c r="A5" s="1"/>
      <c r="B5" s="1" t="s">
        <v>1</v>
      </c>
      <c r="C5" s="1" t="s">
        <v>2</v>
      </c>
      <c r="D5" s="1" t="s">
        <v>3</v>
      </c>
      <c r="E5" s="1" t="s">
        <v>4</v>
      </c>
      <c r="F5" s="1"/>
      <c r="G5" s="1"/>
      <c r="H5" s="1"/>
      <c r="I5" s="1"/>
      <c r="J5" s="1"/>
      <c r="K5" s="1"/>
    </row>
    <row r="6" spans="1:11" ht="15.5" x14ac:dyDescent="0.35">
      <c r="A6" s="2"/>
      <c r="B6" s="3"/>
      <c r="C6" s="3"/>
      <c r="D6" s="3"/>
      <c r="E6" s="3"/>
      <c r="F6" s="4"/>
      <c r="G6" s="1"/>
      <c r="H6" s="1"/>
      <c r="I6" s="1"/>
      <c r="J6" s="1"/>
      <c r="K6" s="1"/>
    </row>
    <row r="7" spans="1:11" ht="15.5" x14ac:dyDescent="0.35">
      <c r="A7" s="2" t="s">
        <v>13</v>
      </c>
      <c r="B7" s="5">
        <v>1.879</v>
      </c>
      <c r="C7" s="5">
        <v>1.929</v>
      </c>
      <c r="D7" s="5">
        <v>1.9490000000000001</v>
      </c>
      <c r="E7" s="6">
        <v>7.1999999999999995E-2</v>
      </c>
      <c r="F7" s="4"/>
      <c r="G7" s="1"/>
      <c r="H7" s="1"/>
      <c r="I7" s="1"/>
      <c r="J7" s="1"/>
      <c r="K7" s="1"/>
    </row>
    <row r="8" spans="1:11" ht="15.5" x14ac:dyDescent="0.35">
      <c r="A8" s="2" t="s">
        <v>5</v>
      </c>
      <c r="B8" s="5">
        <v>1.8779999999999999</v>
      </c>
      <c r="C8" s="5">
        <v>1.9279999999999999</v>
      </c>
      <c r="D8" s="5">
        <v>1.9470000000000001</v>
      </c>
      <c r="E8" s="6">
        <v>7.2099999999999997E-2</v>
      </c>
      <c r="F8" s="4"/>
      <c r="G8" s="1"/>
      <c r="H8" s="1"/>
      <c r="I8" s="1"/>
      <c r="J8" s="1"/>
      <c r="K8" s="1"/>
    </row>
    <row r="9" spans="1:11" ht="15.5" x14ac:dyDescent="0.35">
      <c r="A9" s="2" t="s">
        <v>14</v>
      </c>
      <c r="B9" s="5">
        <v>1.8779999999999999</v>
      </c>
      <c r="C9" s="5">
        <v>1.9279999999999999</v>
      </c>
      <c r="D9" s="5">
        <v>1.948</v>
      </c>
      <c r="E9" s="6">
        <v>6.7000000000000004E-2</v>
      </c>
      <c r="F9" s="4"/>
      <c r="G9" s="1"/>
      <c r="H9" s="1"/>
      <c r="I9" s="1"/>
      <c r="J9" s="1"/>
      <c r="K9" s="1"/>
    </row>
    <row r="10" spans="1:11" ht="15.5" x14ac:dyDescent="0.35">
      <c r="A10" s="2" t="s">
        <v>15</v>
      </c>
      <c r="B10" s="5">
        <v>1.8779999999999999</v>
      </c>
      <c r="C10" s="5">
        <v>1.9279999999999999</v>
      </c>
      <c r="D10" s="5">
        <v>1.9490000000000001</v>
      </c>
      <c r="E10" s="6">
        <v>3.5000000000000003E-2</v>
      </c>
      <c r="F10" s="4"/>
      <c r="G10" s="1"/>
      <c r="H10" s="1"/>
      <c r="I10" s="1"/>
      <c r="J10" s="1"/>
      <c r="K10" s="1"/>
    </row>
    <row r="11" spans="1:11" ht="15.5" x14ac:dyDescent="0.3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5" x14ac:dyDescent="0.35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5" x14ac:dyDescent="0.35">
      <c r="A14" s="1"/>
      <c r="B14" s="1" t="s">
        <v>1</v>
      </c>
      <c r="C14" s="1" t="s">
        <v>2</v>
      </c>
      <c r="D14" s="1" t="s">
        <v>3</v>
      </c>
      <c r="E14" s="1"/>
      <c r="F14" s="1"/>
      <c r="G14" s="1"/>
      <c r="H14" s="1"/>
      <c r="I14" s="1"/>
      <c r="J14" s="1"/>
      <c r="K14" s="1"/>
    </row>
    <row r="15" spans="1:11" ht="15.5" x14ac:dyDescent="0.35">
      <c r="A15" s="2"/>
      <c r="B15" s="3"/>
      <c r="C15" s="3"/>
      <c r="D15" s="3"/>
      <c r="E15" s="1"/>
      <c r="F15" s="1"/>
      <c r="G15" s="1"/>
      <c r="H15" s="1"/>
      <c r="I15" s="1"/>
      <c r="J15" s="1"/>
      <c r="K15" s="1"/>
    </row>
    <row r="16" spans="1:11" ht="15.5" x14ac:dyDescent="0.35">
      <c r="A16" s="2" t="s">
        <v>13</v>
      </c>
      <c r="B16" s="5">
        <f>B7-(B7*$E$7)</f>
        <v>1.7437119999999999</v>
      </c>
      <c r="C16" s="5">
        <f>C7-(C7*$E$7)</f>
        <v>1.7901120000000001</v>
      </c>
      <c r="D16" s="5">
        <f>D7-(D7*$E$7)</f>
        <v>1.8086720000000001</v>
      </c>
      <c r="E16" s="1"/>
      <c r="F16" s="9">
        <f t="shared" ref="F16:H17" si="0">B7*(1-$E7)</f>
        <v>1.7437120000000002</v>
      </c>
      <c r="G16" s="9">
        <f t="shared" si="0"/>
        <v>1.7901120000000001</v>
      </c>
      <c r="H16" s="9">
        <f t="shared" si="0"/>
        <v>1.8086720000000001</v>
      </c>
      <c r="I16" s="1"/>
      <c r="J16" s="1"/>
      <c r="K16" s="1"/>
    </row>
    <row r="17" spans="1:11" ht="15.5" x14ac:dyDescent="0.35">
      <c r="A17" s="2" t="s">
        <v>5</v>
      </c>
      <c r="B17" s="5">
        <f>B8-(B8*$E$8)</f>
        <v>1.7425961999999999</v>
      </c>
      <c r="C17" s="5">
        <f>C8-(C8*$E$8)</f>
        <v>1.7889911999999999</v>
      </c>
      <c r="D17" s="5">
        <f>D8-(D8*$E$8)</f>
        <v>1.8066213</v>
      </c>
      <c r="E17" s="1"/>
      <c r="F17" s="9">
        <f t="shared" si="0"/>
        <v>1.7425961999999997</v>
      </c>
      <c r="G17" s="9">
        <f t="shared" si="0"/>
        <v>1.7889911999999999</v>
      </c>
      <c r="H17" s="9">
        <f t="shared" si="0"/>
        <v>1.8066213</v>
      </c>
      <c r="I17" s="1"/>
      <c r="J17" s="1"/>
      <c r="K17" s="1"/>
    </row>
    <row r="18" spans="1:11" ht="15.5" x14ac:dyDescent="0.35">
      <c r="A18" s="2" t="s">
        <v>14</v>
      </c>
      <c r="B18" s="5">
        <f>B9-(B9*$E$9)</f>
        <v>1.7521739999999999</v>
      </c>
      <c r="C18" s="5">
        <f>C9-(C9*$E$9)</f>
        <v>1.798824</v>
      </c>
      <c r="D18" s="5">
        <f>D9-(D9*$E$9)</f>
        <v>1.8174839999999999</v>
      </c>
      <c r="E18" s="1"/>
      <c r="F18" s="9"/>
      <c r="G18" s="9"/>
      <c r="H18" s="9"/>
      <c r="I18" s="1"/>
      <c r="J18" s="1"/>
      <c r="K18" s="1"/>
    </row>
    <row r="19" spans="1:11" ht="15.5" x14ac:dyDescent="0.35">
      <c r="A19" s="2" t="s">
        <v>15</v>
      </c>
      <c r="B19" s="5">
        <f>B10-(B10*$E$10)</f>
        <v>1.8122699999999998</v>
      </c>
      <c r="C19" s="5">
        <f>C10-(C10*$E$10)</f>
        <v>1.86052</v>
      </c>
      <c r="D19" s="5">
        <f>D10-(D10*$E$10)</f>
        <v>1.8807850000000002</v>
      </c>
      <c r="E19" s="1"/>
      <c r="F19" s="9">
        <f t="shared" ref="F19:H19" si="1">B10*(1-$E10)</f>
        <v>1.8122699999999998</v>
      </c>
      <c r="G19" s="9">
        <f t="shared" si="1"/>
        <v>1.86052</v>
      </c>
      <c r="H19" s="9">
        <f t="shared" si="1"/>
        <v>1.8807849999999999</v>
      </c>
      <c r="I19" s="1"/>
      <c r="J19" s="1"/>
      <c r="K19" s="1"/>
    </row>
    <row r="20" spans="1:11" ht="15.5" x14ac:dyDescent="0.35">
      <c r="A20" s="10" t="s">
        <v>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5" x14ac:dyDescent="0.35">
      <c r="A21" s="1"/>
      <c r="B21" s="10" t="s">
        <v>9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5.5" x14ac:dyDescent="0.35">
      <c r="A22" s="1"/>
      <c r="B22" s="10" t="s">
        <v>10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5.5" x14ac:dyDescent="0.35">
      <c r="A23" s="1"/>
      <c r="B23" s="10"/>
      <c r="C23" s="1"/>
      <c r="D23" s="1"/>
      <c r="E23" s="1"/>
      <c r="F23" s="1"/>
      <c r="G23" s="1"/>
      <c r="H23" s="1"/>
      <c r="I23" s="1"/>
      <c r="J23" s="1"/>
      <c r="K23" s="1"/>
    </row>
    <row r="24" spans="1:11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5" x14ac:dyDescent="0.35">
      <c r="A25" s="2"/>
      <c r="B25" s="11"/>
      <c r="C25" s="1"/>
      <c r="D25" s="1"/>
      <c r="E25" s="1"/>
      <c r="F25" s="1"/>
      <c r="G25" s="1"/>
      <c r="H25" s="1"/>
      <c r="I25" s="1"/>
      <c r="J25" s="1"/>
      <c r="K25" s="1"/>
    </row>
    <row r="26" spans="1:11" ht="15.5" x14ac:dyDescent="0.35">
      <c r="A26" s="2" t="s">
        <v>13</v>
      </c>
      <c r="B26" s="5">
        <f>B16*0.4+C16*0.1+D16*0.5</f>
        <v>1.7808320000000002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5.5" x14ac:dyDescent="0.35">
      <c r="A27" s="7" t="s">
        <v>5</v>
      </c>
      <c r="B27" s="8">
        <f>B17*0.4+C17*0.1+D17*0.5</f>
        <v>1.77924825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5.5" x14ac:dyDescent="0.35">
      <c r="A28" s="2" t="s">
        <v>14</v>
      </c>
      <c r="B28" s="5">
        <f>B18*0.4+C18*0.1+D18*0.5</f>
        <v>1.7894939999999999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5.5" x14ac:dyDescent="0.35">
      <c r="A29" s="2" t="s">
        <v>15</v>
      </c>
      <c r="B29" s="5">
        <f>B19*0.4+C19*0.1+D19*0.5</f>
        <v>1.8513525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.5" x14ac:dyDescent="0.35">
      <c r="A30" s="1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5" x14ac:dyDescent="0.35">
      <c r="A31" s="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5" x14ac:dyDescent="0.35">
      <c r="A32" s="1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2022-12-07T08:10:11Z</dcterms:created>
  <dcterms:modified xsi:type="dcterms:W3CDTF">2022-12-07T14:56:45Z</dcterms:modified>
</cp:coreProperties>
</file>