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20" windowHeight="12660" activeTab="0"/>
  </bookViews>
  <sheets>
    <sheet name="Kultuuriprojektid 2015" sheetId="1" r:id="rId1"/>
    <sheet name="Mitte toetatavad_kulproj" sheetId="2" r:id="rId2"/>
  </sheets>
  <definedNames/>
  <calcPr fullCalcOnLoad="1"/>
</workbook>
</file>

<file path=xl/sharedStrings.xml><?xml version="1.0" encoding="utf-8"?>
<sst xmlns="http://schemas.openxmlformats.org/spreadsheetml/2006/main" count="408" uniqueCount="362">
  <si>
    <t>Projekti nimi</t>
  </si>
  <si>
    <t>Taotletud summa</t>
  </si>
  <si>
    <t xml:space="preserve">Ettepanek 2015 </t>
  </si>
  <si>
    <t xml:space="preserve">Põhieelarvest 2014 </t>
  </si>
  <si>
    <t>SUURFESTIVALID</t>
  </si>
  <si>
    <t>Tartu Hansapäevad 2015</t>
  </si>
  <si>
    <t>10. Tartu armastusfilmide festival tARTuFF</t>
  </si>
  <si>
    <t xml:space="preserve">Tartu Tudengipäevad 2015 </t>
  </si>
  <si>
    <t>mittetulundusühing Tartu Üliõpilasmaja</t>
  </si>
  <si>
    <t>11. Rahvusvaheline puhkpillifestival</t>
  </si>
  <si>
    <t>12. Maailmafilmi festivali korraldamine ja läbiviimine</t>
  </si>
  <si>
    <t>mittetulundusühing Maailmafilmi Ühing</t>
  </si>
  <si>
    <t>Festival Klaaspärlimäng 2015</t>
  </si>
  <si>
    <t>Kirjandusfestival Prima Vista 2015</t>
  </si>
  <si>
    <t>mittetulundusühing Kirjandusfestival Prima Vista</t>
  </si>
  <si>
    <t>Eesti Teatri Festival DRAAMA 2015</t>
  </si>
  <si>
    <t>Sihtasutus Eesti Teatri Festival</t>
  </si>
  <si>
    <t>Eesti Heliloojate Festival 2015</t>
  </si>
  <si>
    <t>MTÜ Tartu Jaani Kiriku Kultuuriprojekt</t>
  </si>
  <si>
    <t>Rahvusvaheline Tartu Vanamuusika Festival ORIENT et OCCIDENT</t>
  </si>
  <si>
    <t>Teadlaste Öö Festival 2015</t>
  </si>
  <si>
    <t>SUURFESTIVALID KOKKU</t>
  </si>
  <si>
    <t>19. Pimedate Ööde Filmifestival - Tartu PÖFF</t>
  </si>
  <si>
    <t>Punk N Roll Festival 2015</t>
  </si>
  <si>
    <t>Mittetulundusühing Lotaliisa</t>
  </si>
  <si>
    <t>Tartu muusikanädal</t>
  </si>
  <si>
    <t>Mood-Performance-Tants 2015</t>
  </si>
  <si>
    <t>Tartu Kõrgem Kunstikool</t>
  </si>
  <si>
    <t>MITTETULUNDUSÜHING TARTUMAA RAHVAKULTUURI KESKSELTS</t>
  </si>
  <si>
    <t>Linnafestival UIT 2015</t>
  </si>
  <si>
    <t>Mittetulundusühing Avangrad</t>
  </si>
  <si>
    <t>Festival IDeeJazz 2015</t>
  </si>
  <si>
    <t>MTÜ Rajamuusika</t>
  </si>
  <si>
    <t>Eesti Kirjanduse Selts</t>
  </si>
  <si>
    <t>Karlova Seltsi kultuuriüritused 2015</t>
  </si>
  <si>
    <t>Karlova selts</t>
  </si>
  <si>
    <t>Supilinna Selts</t>
  </si>
  <si>
    <t>Mailaul 2015 aastaprogramm</t>
  </si>
  <si>
    <t xml:space="preserve">9.JAFF-i - Jaapani Animatsiooni Filmifestivali korraldamine Tartus  </t>
  </si>
  <si>
    <t>Tartu Elektriteater 2015</t>
  </si>
  <si>
    <t>MTÜ Elektriteater</t>
  </si>
  <si>
    <t>Koguperefilm "Supilinna Salaselts"</t>
  </si>
  <si>
    <t>Nafta Films OÜ</t>
  </si>
  <si>
    <t>FILM KOKKU</t>
  </si>
  <si>
    <t>MUUSIKA, KONTSERTTEGEVUS</t>
  </si>
  <si>
    <t>II Tartu Talvemuusika festival 2015</t>
  </si>
  <si>
    <t>Luteeriuse Sõprade Ühing</t>
  </si>
  <si>
    <t>Popkooripidu</t>
  </si>
  <si>
    <t>Jazzkaare kontserdid Tartus aastal 2015</t>
  </si>
  <si>
    <t>Jazzkaare Sõprade Ühing</t>
  </si>
  <si>
    <t>Hea Muusika Selts</t>
  </si>
  <si>
    <t>Kontserdisari "Meistrite Akadeemia"</t>
  </si>
  <si>
    <t>Muusikute täiendõppe keskus</t>
  </si>
  <si>
    <t>MUUSIKA, KONTSERTTEGEVUS KOKKU</t>
  </si>
  <si>
    <t>Y-galerii</t>
  </si>
  <si>
    <t>Paberimuuseumi programm 2015</t>
  </si>
  <si>
    <t>Trükimuuseumi programm 2015</t>
  </si>
  <si>
    <t>Mittetulundusühing Eesti Trükimuuseum</t>
  </si>
  <si>
    <t>Näituste korraldamine Tartu Kunstimaja kolmes galeriis ja sellega kaasnev haridusprogramm</t>
  </si>
  <si>
    <t>Tänavakunstifestival Stencibility</t>
  </si>
  <si>
    <t>Mittetulundusühing Tartu Meemiloome Instituut</t>
  </si>
  <si>
    <t>Konrad Mägi Ateljee Seltsi tegevuse jätkamine</t>
  </si>
  <si>
    <t>Konrad Mägi Ateljee Selts</t>
  </si>
  <si>
    <t>KUNST, NÄITUS KOKKU</t>
  </si>
  <si>
    <t>TANTS</t>
  </si>
  <si>
    <t>Sõltumatu Tantsu Ühendus</t>
  </si>
  <si>
    <t>4T: Tallinna Tantsuteater Tartus</t>
  </si>
  <si>
    <t>mittetulundusühing Tallinna Tantsuteater</t>
  </si>
  <si>
    <t>Festival Koolitants 2015</t>
  </si>
  <si>
    <t>Sihtasutus Eesti Tantsuagentuur</t>
  </si>
  <si>
    <t>TANTS KOKKU</t>
  </si>
  <si>
    <t>TEATER</t>
  </si>
  <si>
    <t>Tartu Uus Teater 2015</t>
  </si>
  <si>
    <t>MTÜ Uus Teater</t>
  </si>
  <si>
    <t>Rahvusvahelise üliõpilasteatrite festivali "Absurdinäidendite festival" korraldamine</t>
  </si>
  <si>
    <t>Tartu Suveteatri Selts</t>
  </si>
  <si>
    <t>TEATER KOKKU</t>
  </si>
  <si>
    <t>KIRJANDUS</t>
  </si>
  <si>
    <t>Bussiluule</t>
  </si>
  <si>
    <t>KIRJANDUS KOKKU</t>
  </si>
  <si>
    <t>Värske Rõhk 2015</t>
  </si>
  <si>
    <t>Mittetulundusühing Värske Rõhk</t>
  </si>
  <si>
    <t>Müürileht 2015</t>
  </si>
  <si>
    <t>MTÜ Generaadio</t>
  </si>
  <si>
    <t>TRÜKISED, MEEDIA KOKKU</t>
  </si>
  <si>
    <t>KLUBITEGEVUS</t>
  </si>
  <si>
    <t>Tartu Jazzklubi 2015</t>
  </si>
  <si>
    <t>Genialistide Klubi 20145</t>
  </si>
  <si>
    <t>Tartu Rokiklubi tegevused 2015</t>
  </si>
  <si>
    <t>KLUBITEGEVUS KOKKU</t>
  </si>
  <si>
    <t>RESIDENTUUR</t>
  </si>
  <si>
    <t>Tartu linnaresidentuur</t>
  </si>
  <si>
    <t>RESIDENTUUR KOKKU</t>
  </si>
  <si>
    <t>RAHVAKULTUUR ja HARRASTUSTEGEVUS</t>
  </si>
  <si>
    <t>Tartu Folgiklubi</t>
  </si>
  <si>
    <t>Tartumaa Talvine Tantsupidu</t>
  </si>
  <si>
    <t>Tartumaa Rahvatantsujuhtide Liit</t>
  </si>
  <si>
    <t>Rahvusvaheline poistekooride festival</t>
  </si>
  <si>
    <t>Eesti Meestelaulu Selts</t>
  </si>
  <si>
    <t xml:space="preserve">EELK kirikupäev ja vaimulik laulupidu Maarjamaa – Isa maa 3.-5. juulil 2015 Tartus </t>
  </si>
  <si>
    <t>XX segakoride võistulaulmine TULJAK</t>
  </si>
  <si>
    <t>Eesti Segakooride Liit</t>
  </si>
  <si>
    <t>Eesti Kammerkooride Liit</t>
  </si>
  <si>
    <t xml:space="preserve">Konkurss-näitus </t>
  </si>
  <si>
    <t>Tartu Käsitööklubi</t>
  </si>
  <si>
    <t>Tartu Ülikooli Akadeemilise Naiskoori 70. sünnipäeva tähistamine</t>
  </si>
  <si>
    <t>TARTU ÜLIKOOLI AKADEEMILINE NAISKOOR</t>
  </si>
  <si>
    <t>TÜ RKA 70 + Helju Mikkel 90 - juubelikontsert ja dokumentaalfilm</t>
  </si>
  <si>
    <t>Tartu Ülikooli Rahvakunstiansambel</t>
  </si>
  <si>
    <t>RAHVAKULTUUR ja HARRASTUSTEGEVUS KOKKU</t>
  </si>
  <si>
    <t>RAHVUSVÄHEMUSED</t>
  </si>
  <si>
    <t>Tartu mari üritused</t>
  </si>
  <si>
    <t>Tartu Marilaste Liit</t>
  </si>
  <si>
    <t>Vene ball</t>
  </si>
  <si>
    <t>Tartu Linna Slaavi Kultuuri Ühing</t>
  </si>
  <si>
    <t xml:space="preserve">Rahvatraditsioonide tähistamine </t>
  </si>
  <si>
    <t>Tartu Sotsiaalkapitali Arengukeskus MTÜ</t>
  </si>
  <si>
    <t>Kirjanikega kohtumised Tartus</t>
  </si>
  <si>
    <t>Armeenia keele tutvustamine armeenia keele päeval</t>
  </si>
  <si>
    <t>Mittetulundusühing Armeenia Pühapäevakool MAŠTOTS</t>
  </si>
  <si>
    <t>RAHVUSVÄHEMUSED KOKKU</t>
  </si>
  <si>
    <t>TÄHTPÄEVAD</t>
  </si>
  <si>
    <t>Võidupäev ja jaanilaupäev Raadi mõisapargis</t>
  </si>
  <si>
    <t>Eesti Rahva Muuseumi Sõprade Selts</t>
  </si>
  <si>
    <t>TÄHTPÄEVAD KOKKU</t>
  </si>
  <si>
    <t>MUU</t>
  </si>
  <si>
    <t>Kirikute Öö</t>
  </si>
  <si>
    <t>Pühima Neitsi Maarja Pärispatuta Saamise Õdede Kongregatsiooni Klooster Tartus</t>
  </si>
  <si>
    <t>Kultuuri- ja kogukonnahoovi Uus Õu tegevuse jätkamine 2015. aastal</t>
  </si>
  <si>
    <t>Mittetulundusühing Uus Õu</t>
  </si>
  <si>
    <t>MUU KOKKU</t>
  </si>
  <si>
    <t>KULTUURIPROJEKTID KOKKU:</t>
  </si>
  <si>
    <t>Asutuse nimi</t>
  </si>
  <si>
    <t>KULTUURIPROJEKTID 2015</t>
  </si>
  <si>
    <t>Jrk nr</t>
  </si>
  <si>
    <t>I</t>
  </si>
  <si>
    <t xml:space="preserve">Reservfondist 2014  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</si>
  <si>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</si>
  <si>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</si>
  <si>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</si>
  <si>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</si>
  <si>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</si>
  <si>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</si>
  <si>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</si>
  <si>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</si>
  <si>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</si>
  <si>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</si>
  <si>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</si>
  <si>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</si>
  <si>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</si>
  <si>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</si>
  <si>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Eelarve kuluprognoos</t>
  </si>
  <si>
    <t xml:space="preserve">Lisaeelarvest 2014 </t>
  </si>
  <si>
    <t>Euroopa luuleslämmi meistrivõislused 2015 Tartus ja Hullunud Tartu 2015</t>
  </si>
  <si>
    <t>XIV Supilinna päevad 2015</t>
  </si>
  <si>
    <t>VI Rahvusvaheline autorilaulu festival "Lehesaju muusika"</t>
  </si>
  <si>
    <t>RegiÖÖ 2015 "Armastusest"</t>
  </si>
  <si>
    <t>Põhjamaade Sümfooniaorkestri 2015.aasta kontserdid Tartus koos Noore Publiku Programmiga</t>
  </si>
  <si>
    <t xml:space="preserve">Kontserdisari "Kirikupühad Maarjamaal" </t>
  </si>
  <si>
    <t>Sõltumatu Tantsu Ühenduse tantsu uuslavastuste esitamine Tartus 2015. aastal</t>
  </si>
  <si>
    <t>Tartu Jaani kiriku taaspühitsemise 10. aastapäeva tähistamine teatrilavastusega kiriku hoones</t>
  </si>
  <si>
    <t>Emajõe Suveteatri 19. hooaeg</t>
  </si>
  <si>
    <t>Generaadio teise tegevusaasta programmi arendusprojekt</t>
  </si>
  <si>
    <t>Kontserdisari "Kuulajale"</t>
  </si>
  <si>
    <t>Tartu Käsitööklubi 20. juubeli nädal</t>
  </si>
  <si>
    <t>I.1.1</t>
  </si>
  <si>
    <t>I.1.2</t>
  </si>
  <si>
    <t>I.1.3</t>
  </si>
  <si>
    <t>I.1.4</t>
  </si>
  <si>
    <t>I.1.5</t>
  </si>
  <si>
    <t>I.1.6</t>
  </si>
  <si>
    <t>I.1.7</t>
  </si>
  <si>
    <t>I.1.8</t>
  </si>
  <si>
    <t>I.1.9</t>
  </si>
  <si>
    <t>I.1.10</t>
  </si>
  <si>
    <t>I.1.11</t>
  </si>
  <si>
    <t>I.2.1</t>
  </si>
  <si>
    <t>I.2.3</t>
  </si>
  <si>
    <t>I.2.4</t>
  </si>
  <si>
    <t>I.3.1</t>
  </si>
  <si>
    <t>I.3.2</t>
  </si>
  <si>
    <t>I.3.3</t>
  </si>
  <si>
    <t>I.4.1</t>
  </si>
  <si>
    <t>I.4.2</t>
  </si>
  <si>
    <t>I.4.3</t>
  </si>
  <si>
    <t>I.4.4</t>
  </si>
  <si>
    <t>I.4.5</t>
  </si>
  <si>
    <t>I.4.6</t>
  </si>
  <si>
    <t>I.4.7</t>
  </si>
  <si>
    <t>I.5.1</t>
  </si>
  <si>
    <t>I.5.2</t>
  </si>
  <si>
    <t>I.5.3</t>
  </si>
  <si>
    <t>I.6.1</t>
  </si>
  <si>
    <t>I.6.2</t>
  </si>
  <si>
    <t>I.6.3</t>
  </si>
  <si>
    <t>I.7.1</t>
  </si>
  <si>
    <t>I.7.2</t>
  </si>
  <si>
    <t>I.7.3</t>
  </si>
  <si>
    <t>I.8.1</t>
  </si>
  <si>
    <t>I.9.1</t>
  </si>
  <si>
    <t>I.9.2</t>
  </si>
  <si>
    <t>I.9.3</t>
  </si>
  <si>
    <t>I.10.1</t>
  </si>
  <si>
    <t>I.11.1</t>
  </si>
  <si>
    <t>I.12.1</t>
  </si>
  <si>
    <t>I.12.2</t>
  </si>
  <si>
    <t>I.12.3</t>
  </si>
  <si>
    <t>I.12.4</t>
  </si>
  <si>
    <t>I.12.5</t>
  </si>
  <si>
    <t>I.13.1</t>
  </si>
  <si>
    <t>I.14.1</t>
  </si>
  <si>
    <t>Sihtasutus Tartu Muusikafestival</t>
  </si>
  <si>
    <t>OÜ ERP</t>
  </si>
  <si>
    <t>Musiccase OÜ</t>
  </si>
  <si>
    <t xml:space="preserve">Mittetulundusühing Pimedate Ööde Filmifestival </t>
  </si>
  <si>
    <t>mittetulundusühing Puhkpilliorkester Tartu</t>
  </si>
  <si>
    <t>mittetulundusühing Festivitas Artium</t>
  </si>
  <si>
    <t>Sihtasutus Teaduskeskus AHHAA</t>
  </si>
  <si>
    <t>Mittetulundusühing Pimedate Ööde Filmifestival</t>
  </si>
  <si>
    <t>MellnovFest</t>
  </si>
  <si>
    <t>Mittetulundusühing Otaku</t>
  </si>
  <si>
    <t>Osaühing Corelli Music</t>
  </si>
  <si>
    <t>Mittetulundusühing Paberimuuseum</t>
  </si>
  <si>
    <t>Tartu Kunstnike Liit</t>
  </si>
  <si>
    <t>MTÜ Tartu Üliõpilasteater</t>
  </si>
  <si>
    <t>Mittetulundusühing Tartu Kultuuritehas</t>
  </si>
  <si>
    <t>mittetulundusühing Genialistide Klubi</t>
  </si>
  <si>
    <t>Eesti Kooriühing</t>
  </si>
  <si>
    <t>I.2.2</t>
  </si>
  <si>
    <t>Sihtasutus Tartu Paluse Kirik</t>
  </si>
  <si>
    <t>Tartu Indiefest 2015</t>
  </si>
  <si>
    <t>Mittetulundusühing Eesti Indie Festival</t>
  </si>
  <si>
    <t>Hetked kammermuusikaga aastal 2015</t>
  </si>
  <si>
    <t>OÜ Vebotsioon</t>
  </si>
  <si>
    <t>Nüüdismuusika festival</t>
  </si>
  <si>
    <t>H.Elleri nim. Tartu Muusikakool</t>
  </si>
  <si>
    <t xml:space="preserve">Kontsertsari </t>
  </si>
  <si>
    <t>Sügis- jõulumuusika festival 2015</t>
  </si>
  <si>
    <t>Kontsert tartlaste loominguga (vol.2)</t>
  </si>
  <si>
    <t>MTÜ Laulu- ja pillimänguselts CON VIVO</t>
  </si>
  <si>
    <t>Muusikasuvi Antoniuse õues</t>
  </si>
  <si>
    <t>osaühing KALANDRE</t>
  </si>
  <si>
    <t>Alternatiivne Tartu</t>
  </si>
  <si>
    <t>Mittetulundusühing Nyrok</t>
  </si>
  <si>
    <t>muusikasündmused 2015 Genialistide KLubis</t>
  </si>
  <si>
    <t>Ajastu paradoks- Eesti levimuusika minevik,olevik ja tulevik</t>
  </si>
  <si>
    <t>Alo Põldmäe autorikontsert "Tema Kõrgeausus - kunuinganna KLAVER"</t>
  </si>
  <si>
    <t>Alo Põldmäe</t>
  </si>
  <si>
    <t>Dokumentaalika 2015</t>
  </si>
  <si>
    <t>Tartu Noore Kunsti Oksjonid 2015</t>
  </si>
  <si>
    <t>Sihtasutus Tartu Loomemajanduskeskus</t>
  </si>
  <si>
    <t>KUNSTIALBUM „KURSI KOOLKOND“</t>
  </si>
  <si>
    <t>Ilmar Kruusamäe</t>
  </si>
  <si>
    <t>Kunstnik Markus Kasemaa näitused ja loengud Tartu koolides</t>
  </si>
  <si>
    <t>Atelje Guernica OÜ</t>
  </si>
  <si>
    <t>Kultuur ratastel</t>
  </si>
  <si>
    <t>SIHTASUTUS TAMPERE MAJA</t>
  </si>
  <si>
    <t>Avatud ateljee</t>
  </si>
  <si>
    <t>Galerii MUST_KAST käivitamine</t>
  </si>
  <si>
    <t>MAAJAAM MTÜ</t>
  </si>
  <si>
    <t>Klaverinäitus "Eesti klaveriavastusi 2008 - 2015"</t>
  </si>
  <si>
    <t>Publikuprogramm seoses näitusega Ikoonide inimlik ja jumalik maailm</t>
  </si>
  <si>
    <t>Tartu Ülikooli kunstimuuseum</t>
  </si>
  <si>
    <t>Muuseumis on põnev!</t>
  </si>
  <si>
    <t>Tartu Kunstimuuseum</t>
  </si>
  <si>
    <t>Kiwa isiknäitus-retrospektiiv</t>
  </si>
  <si>
    <t>Loodusmuuseumi pidupäev Tartu Ülikooli loodusmuuseumi uue ekspositsiooni avamise kultuuriprogramm</t>
  </si>
  <si>
    <t>Tartu Ülikool</t>
  </si>
  <si>
    <t xml:space="preserve">Mare Mikofi skulptuuri eksponeerimine linnaruumi, Raekoja plats 18 </t>
  </si>
  <si>
    <t>Ida Tantsukooli õpilaste osavõtt balletikoolitusest Itaalias</t>
  </si>
  <si>
    <t>Mittetulundusühing Arabesk</t>
  </si>
  <si>
    <t>TFT 2015</t>
  </si>
  <si>
    <t>Jääetendus PÄHKLIPUREJA</t>
  </si>
  <si>
    <t>mittetulundusühing Iluuisutamisklubi "Tartu"</t>
  </si>
  <si>
    <t>"Vana Pildiraam"</t>
  </si>
  <si>
    <t>Mittetulundusühing Teatribuss</t>
  </si>
  <si>
    <t>Antoniuse moeetendus</t>
  </si>
  <si>
    <t>Näitussari Kuu nägu</t>
  </si>
  <si>
    <t>TarSlämmi reklaamvideo</t>
  </si>
  <si>
    <t>Arhiivi kultuuriprogramm</t>
  </si>
  <si>
    <t>Tartu Rahvusvaheline Koorimuusika Konkurss</t>
  </si>
  <si>
    <t>E STuudio noortekoori osalemine rahvusvahelisel koorifestivalil New Yorgis, Carnegie Hall`s</t>
  </si>
  <si>
    <t>MTÜ E STuudio Noortekoor</t>
  </si>
  <si>
    <t>Naiskoori Emajõe Laulikud osalemine rahvusvahelisel koorifestivalil Firenzes</t>
  </si>
  <si>
    <t>Naiskoor EMAJÕE LAULIKUD</t>
  </si>
  <si>
    <t>Vilde lood</t>
  </si>
  <si>
    <t>MTÜ VILDE TEATER</t>
  </si>
  <si>
    <t>Heade inimeste maja</t>
  </si>
  <si>
    <t>Lendas üle käopesa</t>
  </si>
  <si>
    <t>Rosenkrantz ja Guildersten on surnud</t>
  </si>
  <si>
    <t>Vastamisi endaga</t>
  </si>
  <si>
    <t>MTÜ VILDE TEATER, Noortestuudio</t>
  </si>
  <si>
    <t>Ükskord talvel</t>
  </si>
  <si>
    <t>Tartu Üliõpilassegakoori 110. aastapäeva juubelikontsert</t>
  </si>
  <si>
    <t>mittetulundusühing Tartu Üliõpilassegakoor</t>
  </si>
  <si>
    <t xml:space="preserve">Gaudeamus 2018 </t>
  </si>
  <si>
    <t>Big Band Tartu õppe- ja kontsertreis Tamperre</t>
  </si>
  <si>
    <t>Tampere BB'de vastuvõtt ja BB-päev Tartus</t>
  </si>
  <si>
    <t>Basstromboon Big Bandile Tartu</t>
  </si>
  <si>
    <t xml:space="preserve">Eesti EKB Koguduste Liidu suvefestival </t>
  </si>
  <si>
    <t>Tartu Salemi Baptistikogudus</t>
  </si>
  <si>
    <t>Advendikontsert</t>
  </si>
  <si>
    <t>MTÜ Tartu Hansa Segakoor</t>
  </si>
  <si>
    <t>Puhkpilliorkester Tartu kevadkontsert</t>
  </si>
  <si>
    <t>MTÜ Puhkpilliorkester Tartu</t>
  </si>
  <si>
    <t>Lõuna-Eesti rivitrummarite koolitus 2015</t>
  </si>
  <si>
    <t>Tartu Promenaadimuusika "Emajõe suvi"</t>
  </si>
  <si>
    <t>Arno Babadžanjani nimelise Rahvusvahelise festivaali laurejatide kontsert.</t>
  </si>
  <si>
    <t xml:space="preserve">Kogukonnakohtumised Jaamamõisas </t>
  </si>
  <si>
    <t>Armeenia   rahva Genotsiidi 100. mäletuspäev</t>
  </si>
  <si>
    <t>Lõuna-Eesti Armeenia Rahvusühing</t>
  </si>
  <si>
    <t>Represseeritute mälestus- ja leinapäevade tähistamine 2015.a. Tartus</t>
  </si>
  <si>
    <t>mittetulundusühing Tartu Memento</t>
  </si>
  <si>
    <t>Waldorfpedagoogika 25. tegevusaasta tähistamine Tartus</t>
  </si>
  <si>
    <t>Eesti Lennupäevad 2015</t>
  </si>
  <si>
    <t>sihtasutus Eesti Lennundusmuuseum</t>
  </si>
  <si>
    <t xml:space="preserve">Tartu Peetri koguduse personaalraamatute (1868,1896) restaureerimine ja digitaliseerimine </t>
  </si>
  <si>
    <t>Tartu Kultuurihoone 75. aastapäev</t>
  </si>
  <si>
    <t>Tartu Kultuurihoone Sõprade Seltsing</t>
  </si>
  <si>
    <t>Vanemuise Selts -150</t>
  </si>
  <si>
    <t>Vanemuise Selts</t>
  </si>
  <si>
    <t>Antoniuse Õue kultuuriprogramm 2015</t>
  </si>
  <si>
    <t xml:space="preserve">Tartu Loomemajanduskeskuse kultuuriprogramm 2015 </t>
  </si>
  <si>
    <t>Toimumisaeg algus</t>
  </si>
  <si>
    <t>Toimumisaeg lõpp</t>
  </si>
  <si>
    <t>TAOTLUSTE MAHT KOKKU:</t>
  </si>
  <si>
    <t>Mittetulundusühing Dokumentaalika</t>
  </si>
  <si>
    <t>Sihtasutus Eesti Rahvuslik Klaverimuuseum</t>
  </si>
  <si>
    <t>MTÜ Kultuurikorraldus</t>
  </si>
  <si>
    <t>OÜ Arhiivipoisid</t>
  </si>
  <si>
    <t>Tartu Vaba Waldorfkooli Selts</t>
  </si>
  <si>
    <t xml:space="preserve">OÜ Mandragora </t>
  </si>
  <si>
    <t>R. Tobiase oratooriumi "Joonase lähetamine" ettekanne Tartu Pauluse kiriku taas pühitsemise ja piduliku avamise üritusel</t>
  </si>
  <si>
    <t>FILM ja KINO</t>
  </si>
  <si>
    <t>KUNST, NÄITUS, MUUSEUMIPROGRAMM, DISAIN</t>
  </si>
  <si>
    <t>I.3.4</t>
  </si>
  <si>
    <t>I.3.7</t>
  </si>
  <si>
    <t>I.3.5</t>
  </si>
  <si>
    <t>I.3.6</t>
  </si>
  <si>
    <t>I.3.8</t>
  </si>
  <si>
    <t>I.3.9</t>
  </si>
  <si>
    <t>I.3.10</t>
  </si>
  <si>
    <t>I.3.11</t>
  </si>
  <si>
    <t>I.3.12</t>
  </si>
  <si>
    <t>I.3.13</t>
  </si>
  <si>
    <t>I.6.4</t>
  </si>
  <si>
    <t>I.8.2</t>
  </si>
  <si>
    <t>I.11.2</t>
  </si>
  <si>
    <t>I.11.3</t>
  </si>
  <si>
    <t>I.11.4</t>
  </si>
  <si>
    <t>I.11.5</t>
  </si>
  <si>
    <t>I.11.6</t>
  </si>
  <si>
    <t>I.11.7</t>
  </si>
  <si>
    <t>I.11.8</t>
  </si>
  <si>
    <t>I.11.9</t>
  </si>
  <si>
    <t>I.11.10</t>
  </si>
  <si>
    <t>I.14.2</t>
  </si>
  <si>
    <t>I.14.3</t>
  </si>
  <si>
    <t>I.14.4</t>
  </si>
  <si>
    <t>I.14.5</t>
  </si>
  <si>
    <t>Mitte toetatavad/Kultuuriprojektid 2015</t>
  </si>
  <si>
    <t>KULTUURIAJAKIRJANDUS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</si>
</sst>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Times New Roman"/>
      <family val="1"/>
    </font>
    <font>
      <sz val="12"/>
      <color indexed="23"/>
      <name val="Times New Roman"/>
      <family val="1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theme="1" tint="0.49998000264167786"/>
      <name val="Times New Roman"/>
      <family val="1"/>
    </font>
    <font>
      <b/>
      <sz val="12"/>
      <color theme="1" tint="0.49998000264167786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0" borderId="9" applyNumberFormat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42" fillId="33" borderId="10" xfId="0" applyFont="1" applyFill="1" applyBorder="1" applyAlignment="1">
      <alignment vertical="top"/>
    </xf>
    <xf numFmtId="0" fontId="42" fillId="33" borderId="10" xfId="0" applyFont="1" applyFill="1" applyBorder="1" applyAlignment="1">
      <alignment horizontal="center" vertical="top" wrapText="1"/>
    </xf>
    <xf numFmtId="0" fontId="42" fillId="7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42" fillId="2" borderId="11" xfId="0" applyFont="1" applyFill="1" applyBorder="1" applyAlignment="1">
      <alignment horizontal="center" vertical="top"/>
    </xf>
    <xf numFmtId="0" fontId="42" fillId="2" borderId="10" xfId="0" applyFont="1" applyFill="1" applyBorder="1" applyAlignment="1">
      <alignment vertical="top"/>
    </xf>
    <xf numFmtId="0" fontId="42" fillId="2" borderId="10" xfId="0" applyFont="1" applyFill="1" applyBorder="1" applyAlignment="1">
      <alignment horizontal="center" vertical="top"/>
    </xf>
    <xf numFmtId="0" fontId="42" fillId="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44" fillId="2" borderId="10" xfId="0" applyFont="1" applyFill="1" applyBorder="1" applyAlignment="1">
      <alignment horizontal="left" vertical="center"/>
    </xf>
    <xf numFmtId="0" fontId="42" fillId="2" borderId="10" xfId="0" applyFont="1" applyFill="1" applyBorder="1" applyAlignment="1">
      <alignment horizontal="left" vertical="center"/>
    </xf>
    <xf numFmtId="1" fontId="42" fillId="2" borderId="10" xfId="0" applyNumberFormat="1" applyFont="1" applyFill="1" applyBorder="1" applyAlignment="1">
      <alignment horizontal="left"/>
    </xf>
    <xf numFmtId="0" fontId="2" fillId="2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7" borderId="10" xfId="0" applyFont="1" applyFill="1" applyBorder="1" applyAlignment="1">
      <alignment horizontal="right"/>
    </xf>
    <xf numFmtId="0" fontId="45" fillId="0" borderId="10" xfId="0" applyFont="1" applyBorder="1" applyAlignment="1">
      <alignment horizontal="right"/>
    </xf>
    <xf numFmtId="0" fontId="45" fillId="33" borderId="10" xfId="0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4" fillId="7" borderId="10" xfId="0" applyFont="1" applyFill="1" applyBorder="1" applyAlignment="1">
      <alignment horizontal="right"/>
    </xf>
    <xf numFmtId="0" fontId="43" fillId="0" borderId="10" xfId="0" applyFont="1" applyBorder="1" applyAlignment="1">
      <alignment/>
    </xf>
    <xf numFmtId="0" fontId="43" fillId="33" borderId="10" xfId="0" applyFont="1" applyFill="1" applyBorder="1" applyAlignment="1">
      <alignment horizontal="right"/>
    </xf>
    <xf numFmtId="0" fontId="43" fillId="33" borderId="10" xfId="0" applyFont="1" applyFill="1" applyBorder="1" applyAlignment="1">
      <alignment/>
    </xf>
    <xf numFmtId="0" fontId="43" fillId="0" borderId="10" xfId="0" applyFont="1" applyBorder="1" applyAlignment="1">
      <alignment horizontal="right"/>
    </xf>
    <xf numFmtId="0" fontId="3" fillId="7" borderId="10" xfId="0" applyFont="1" applyFill="1" applyBorder="1" applyAlignment="1">
      <alignment horizontal="right"/>
    </xf>
    <xf numFmtId="0" fontId="44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 horizontal="right"/>
    </xf>
    <xf numFmtId="0" fontId="45" fillId="34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left" vertical="center"/>
    </xf>
    <xf numFmtId="49" fontId="2" fillId="34" borderId="10" xfId="0" applyNumberFormat="1" applyFont="1" applyFill="1" applyBorder="1" applyAlignment="1">
      <alignment horizontal="right"/>
    </xf>
    <xf numFmtId="0" fontId="43" fillId="0" borderId="10" xfId="0" applyNumberFormat="1" applyFont="1" applyBorder="1" applyAlignment="1">
      <alignment horizontal="right"/>
    </xf>
    <xf numFmtId="49" fontId="43" fillId="33" borderId="10" xfId="0" applyNumberFormat="1" applyFont="1" applyFill="1" applyBorder="1" applyAlignment="1">
      <alignment horizontal="right"/>
    </xf>
    <xf numFmtId="49" fontId="45" fillId="33" borderId="1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right"/>
    </xf>
    <xf numFmtId="0" fontId="45" fillId="2" borderId="10" xfId="0" applyFont="1" applyFill="1" applyBorder="1" applyAlignment="1">
      <alignment horizontal="right"/>
    </xf>
    <xf numFmtId="0" fontId="5" fillId="7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right"/>
    </xf>
    <xf numFmtId="49" fontId="3" fillId="34" borderId="10" xfId="0" applyNumberFormat="1" applyFont="1" applyFill="1" applyBorder="1" applyAlignment="1">
      <alignment horizontal="right"/>
    </xf>
    <xf numFmtId="0" fontId="46" fillId="34" borderId="10" xfId="0" applyFont="1" applyFill="1" applyBorder="1" applyAlignment="1">
      <alignment horizontal="right"/>
    </xf>
    <xf numFmtId="1" fontId="43" fillId="33" borderId="10" xfId="0" applyNumberFormat="1" applyFont="1" applyFill="1" applyBorder="1" applyAlignment="1">
      <alignment horizontal="right"/>
    </xf>
    <xf numFmtId="1" fontId="45" fillId="33" borderId="10" xfId="0" applyNumberFormat="1" applyFont="1" applyFill="1" applyBorder="1" applyAlignment="1">
      <alignment horizontal="right"/>
    </xf>
    <xf numFmtId="0" fontId="2" fillId="7" borderId="10" xfId="0" applyNumberFormat="1" applyFont="1" applyFill="1" applyBorder="1" applyAlignment="1">
      <alignment horizontal="right"/>
    </xf>
    <xf numFmtId="1" fontId="43" fillId="0" borderId="10" xfId="0" applyNumberFormat="1" applyFont="1" applyBorder="1" applyAlignment="1">
      <alignment horizontal="right"/>
    </xf>
    <xf numFmtId="1" fontId="45" fillId="0" borderId="10" xfId="0" applyNumberFormat="1" applyFont="1" applyBorder="1" applyAlignment="1">
      <alignment horizontal="right"/>
    </xf>
    <xf numFmtId="0" fontId="3" fillId="34" borderId="10" xfId="0" applyNumberFormat="1" applyFont="1" applyFill="1" applyBorder="1" applyAlignment="1">
      <alignment horizontal="right"/>
    </xf>
    <xf numFmtId="0" fontId="44" fillId="34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right" vertical="center"/>
    </xf>
    <xf numFmtId="0" fontId="45" fillId="34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right" vertical="top"/>
    </xf>
    <xf numFmtId="0" fontId="4" fillId="7" borderId="10" xfId="0" applyFont="1" applyFill="1" applyBorder="1" applyAlignment="1">
      <alignment horizontal="right" vertical="top"/>
    </xf>
    <xf numFmtId="0" fontId="45" fillId="0" borderId="10" xfId="0" applyFont="1" applyBorder="1" applyAlignment="1">
      <alignment horizontal="right" vertical="top"/>
    </xf>
    <xf numFmtId="0" fontId="43" fillId="33" borderId="10" xfId="0" applyFont="1" applyFill="1" applyBorder="1" applyAlignment="1">
      <alignment horizontal="right" vertical="top"/>
    </xf>
    <xf numFmtId="0" fontId="43" fillId="34" borderId="10" xfId="0" applyFont="1" applyFill="1" applyBorder="1" applyAlignment="1">
      <alignment/>
    </xf>
    <xf numFmtId="0" fontId="42" fillId="0" borderId="10" xfId="0" applyFont="1" applyBorder="1" applyAlignment="1">
      <alignment horizontal="right"/>
    </xf>
    <xf numFmtId="0" fontId="47" fillId="33" borderId="10" xfId="0" applyFont="1" applyFill="1" applyBorder="1" applyAlignment="1">
      <alignment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horizontal="right" vertical="top"/>
    </xf>
    <xf numFmtId="0" fontId="2" fillId="7" borderId="10" xfId="0" applyFont="1" applyFill="1" applyBorder="1" applyAlignment="1">
      <alignment horizontal="right" vertical="top"/>
    </xf>
    <xf numFmtId="0" fontId="42" fillId="0" borderId="10" xfId="0" applyFont="1" applyBorder="1" applyAlignment="1">
      <alignment horizontal="center" vertical="top" wrapText="1"/>
    </xf>
    <xf numFmtId="14" fontId="43" fillId="0" borderId="10" xfId="0" applyNumberFormat="1" applyFont="1" applyBorder="1" applyAlignment="1">
      <alignment horizontal="left"/>
    </xf>
    <xf numFmtId="14" fontId="43" fillId="0" borderId="10" xfId="0" applyNumberFormat="1" applyFont="1" applyBorder="1" applyAlignment="1">
      <alignment horizontal="left" vertical="center"/>
    </xf>
    <xf numFmtId="0" fontId="43" fillId="2" borderId="11" xfId="0" applyFont="1" applyFill="1" applyBorder="1" applyAlignment="1">
      <alignment/>
    </xf>
    <xf numFmtId="0" fontId="43" fillId="2" borderId="1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right" vertical="top"/>
    </xf>
    <xf numFmtId="0" fontId="0" fillId="0" borderId="0" xfId="0" applyAlignment="1">
      <alignment horizontal="right"/>
    </xf>
    <xf numFmtId="0" fontId="3" fillId="2" borderId="10" xfId="0" applyFont="1" applyFill="1" applyBorder="1" applyAlignment="1">
      <alignment horizontal="right"/>
    </xf>
    <xf numFmtId="0" fontId="43" fillId="0" borderId="10" xfId="0" applyFont="1" applyBorder="1" applyAlignment="1">
      <alignment horizontal="right" vertical="center"/>
    </xf>
    <xf numFmtId="0" fontId="43" fillId="7" borderId="10" xfId="0" applyFont="1" applyFill="1" applyBorder="1" applyAlignment="1">
      <alignment horizontal="right" vertical="center"/>
    </xf>
    <xf numFmtId="0" fontId="43" fillId="0" borderId="0" xfId="0" applyFont="1" applyAlignment="1">
      <alignment horizontal="left"/>
    </xf>
    <xf numFmtId="0" fontId="0" fillId="0" borderId="10" xfId="0" applyBorder="1" applyAlignment="1">
      <alignment/>
    </xf>
    <xf numFmtId="0" fontId="43" fillId="0" borderId="0" xfId="0" applyFont="1" applyAlignment="1">
      <alignment horizontal="left" vertical="top"/>
    </xf>
    <xf numFmtId="14" fontId="43" fillId="0" borderId="10" xfId="0" applyNumberFormat="1" applyFont="1" applyBorder="1" applyAlignment="1">
      <alignment horizontal="left" vertical="top"/>
    </xf>
    <xf numFmtId="0" fontId="2" fillId="33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/>
    </xf>
    <xf numFmtId="0" fontId="2" fillId="7" borderId="10" xfId="0" applyFont="1" applyFill="1" applyBorder="1" applyAlignment="1">
      <alignment vertical="top"/>
    </xf>
    <xf numFmtId="0" fontId="45" fillId="0" borderId="10" xfId="0" applyFont="1" applyBorder="1" applyAlignment="1">
      <alignment vertical="top"/>
    </xf>
    <xf numFmtId="0" fontId="45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/>
    </xf>
    <xf numFmtId="14" fontId="43" fillId="33" borderId="10" xfId="0" applyNumberFormat="1" applyFont="1" applyFill="1" applyBorder="1" applyAlignment="1">
      <alignment horizontal="left"/>
    </xf>
    <xf numFmtId="0" fontId="45" fillId="33" borderId="1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47.57421875" defaultRowHeight="15"/>
  <cols>
    <col min="1" max="1" width="7.421875" style="3" customWidth="1"/>
    <col min="2" max="2" width="87.7109375" style="3" customWidth="1"/>
    <col min="3" max="3" width="58.8515625" style="3" customWidth="1"/>
    <col min="4" max="4" width="14.28125" style="3" customWidth="1"/>
    <col min="5" max="5" width="11.28125" style="3" customWidth="1"/>
    <col min="6" max="6" width="11.57421875" style="3" customWidth="1"/>
    <col min="7" max="7" width="15.421875" style="3" customWidth="1"/>
    <col min="8" max="8" width="14.8515625" style="3" customWidth="1"/>
    <col min="9" max="9" width="14.140625" style="3" customWidth="1"/>
    <col min="10" max="10" width="15.140625" style="3" customWidth="1"/>
    <col min="11" max="11" width="16.8515625" style="3" customWidth="1"/>
    <col min="12" max="16384" width="47.57421875" style="3" customWidth="1"/>
  </cols>
  <sheetData>
    <row r="1" spans="1:9" ht="15.75" customHeight="1">
      <c r="A1" s="1"/>
      <c r="B1" s="2"/>
      <c r="C1" s="1"/>
      <c r="D1" s="1"/>
      <c r="E1" s="1"/>
      <c r="F1" s="1"/>
      <c r="G1" s="1"/>
      <c r="H1" s="1"/>
      <c r="I1" s="1"/>
    </row>
    <row r="2" spans="1:11" ht="36.75" customHeight="1">
      <c r="A2" s="4" t="s">
        <v>134</v>
      </c>
      <c r="B2" s="5" t="s">
        <v>0</v>
      </c>
      <c r="C2" s="6" t="s">
        <v>132</v>
      </c>
      <c r="D2" s="7" t="s">
        <v>151</v>
      </c>
      <c r="E2" s="7" t="s">
        <v>1</v>
      </c>
      <c r="F2" s="8" t="s">
        <v>2</v>
      </c>
      <c r="G2" s="7" t="s">
        <v>3</v>
      </c>
      <c r="H2" s="7" t="s">
        <v>136</v>
      </c>
      <c r="I2" s="7" t="s">
        <v>152</v>
      </c>
      <c r="J2" s="77" t="s">
        <v>323</v>
      </c>
      <c r="K2" s="77" t="s">
        <v>324</v>
      </c>
    </row>
    <row r="3" spans="1:11" ht="16.5" customHeight="1">
      <c r="A3" s="9" t="s">
        <v>135</v>
      </c>
      <c r="B3" s="10" t="s">
        <v>133</v>
      </c>
      <c r="C3" s="11"/>
      <c r="D3" s="12"/>
      <c r="E3" s="12"/>
      <c r="F3" s="13"/>
      <c r="G3" s="13"/>
      <c r="H3" s="13"/>
      <c r="I3" s="13"/>
      <c r="J3" s="81"/>
      <c r="K3" s="81"/>
    </row>
    <row r="4" spans="1:11" ht="15.75" customHeight="1">
      <c r="A4" s="14" t="s">
        <v>137</v>
      </c>
      <c r="B4" s="15" t="s">
        <v>4</v>
      </c>
      <c r="C4" s="16"/>
      <c r="D4" s="17"/>
      <c r="E4" s="17"/>
      <c r="F4" s="17"/>
      <c r="G4" s="17"/>
      <c r="H4" s="18"/>
      <c r="I4" s="18"/>
      <c r="J4" s="81"/>
      <c r="K4" s="81"/>
    </row>
    <row r="5" spans="1:11" ht="15.75" customHeight="1">
      <c r="A5" s="14" t="s">
        <v>165</v>
      </c>
      <c r="B5" s="19" t="s">
        <v>5</v>
      </c>
      <c r="C5" s="19" t="s">
        <v>211</v>
      </c>
      <c r="D5" s="20">
        <v>116400</v>
      </c>
      <c r="E5" s="21">
        <v>60000</v>
      </c>
      <c r="F5" s="22">
        <v>34000</v>
      </c>
      <c r="G5" s="23">
        <v>30000</v>
      </c>
      <c r="H5" s="24">
        <v>5717</v>
      </c>
      <c r="I5" s="24"/>
      <c r="J5" s="78">
        <v>42195</v>
      </c>
      <c r="K5" s="78">
        <v>42197</v>
      </c>
    </row>
    <row r="6" spans="1:11" ht="15.75" customHeight="1">
      <c r="A6" s="14" t="s">
        <v>166</v>
      </c>
      <c r="B6" s="19" t="s">
        <v>6</v>
      </c>
      <c r="C6" s="19" t="s">
        <v>214</v>
      </c>
      <c r="D6" s="20">
        <v>66300</v>
      </c>
      <c r="E6" s="21">
        <v>35000</v>
      </c>
      <c r="F6" s="22">
        <v>30000</v>
      </c>
      <c r="G6" s="23">
        <v>30000</v>
      </c>
      <c r="H6" s="24">
        <v>5000</v>
      </c>
      <c r="I6" s="24"/>
      <c r="J6" s="78">
        <v>42226</v>
      </c>
      <c r="K6" s="78">
        <v>42232</v>
      </c>
    </row>
    <row r="7" spans="1:11" ht="15.75" customHeight="1">
      <c r="A7" s="14" t="s">
        <v>167</v>
      </c>
      <c r="B7" s="19" t="s">
        <v>7</v>
      </c>
      <c r="C7" s="19" t="s">
        <v>8</v>
      </c>
      <c r="D7" s="20">
        <v>125000</v>
      </c>
      <c r="E7" s="25">
        <v>40000</v>
      </c>
      <c r="F7" s="26">
        <v>17000</v>
      </c>
      <c r="G7" s="23">
        <v>15000</v>
      </c>
      <c r="H7" s="24"/>
      <c r="I7" s="24"/>
      <c r="J7" s="78">
        <v>42005</v>
      </c>
      <c r="K7" s="78">
        <v>42369</v>
      </c>
    </row>
    <row r="8" spans="1:11" ht="15.75" customHeight="1">
      <c r="A8" s="14" t="s">
        <v>168</v>
      </c>
      <c r="B8" s="19" t="s">
        <v>9</v>
      </c>
      <c r="C8" s="19" t="s">
        <v>215</v>
      </c>
      <c r="D8" s="20">
        <v>115000</v>
      </c>
      <c r="E8" s="25">
        <v>30000</v>
      </c>
      <c r="F8" s="26">
        <v>17000</v>
      </c>
      <c r="G8" s="23">
        <v>14000</v>
      </c>
      <c r="H8" s="24">
        <v>650</v>
      </c>
      <c r="I8" s="24"/>
      <c r="J8" s="78">
        <v>42222</v>
      </c>
      <c r="K8" s="78">
        <v>42225</v>
      </c>
    </row>
    <row r="9" spans="1:11" ht="15.75" customHeight="1">
      <c r="A9" s="14" t="s">
        <v>169</v>
      </c>
      <c r="B9" s="19" t="s">
        <v>10</v>
      </c>
      <c r="C9" s="19" t="s">
        <v>11</v>
      </c>
      <c r="D9" s="20">
        <v>46000</v>
      </c>
      <c r="E9" s="25">
        <v>9000</v>
      </c>
      <c r="F9" s="26">
        <v>7500</v>
      </c>
      <c r="G9" s="23">
        <v>6000</v>
      </c>
      <c r="H9" s="24"/>
      <c r="I9" s="24"/>
      <c r="J9" s="98">
        <v>42077</v>
      </c>
      <c r="K9" s="98">
        <v>42084</v>
      </c>
    </row>
    <row r="10" spans="1:11" ht="15.75" customHeight="1">
      <c r="A10" s="14" t="s">
        <v>170</v>
      </c>
      <c r="B10" s="19" t="s">
        <v>12</v>
      </c>
      <c r="C10" s="19" t="s">
        <v>212</v>
      </c>
      <c r="D10" s="20">
        <v>86700</v>
      </c>
      <c r="E10" s="25">
        <v>35000</v>
      </c>
      <c r="F10" s="26">
        <v>24500</v>
      </c>
      <c r="G10" s="23">
        <v>20000</v>
      </c>
      <c r="H10" s="24">
        <v>500</v>
      </c>
      <c r="I10" s="24"/>
      <c r="J10" s="98">
        <v>42194</v>
      </c>
      <c r="K10" s="98">
        <v>42200</v>
      </c>
    </row>
    <row r="11" spans="1:11" ht="15.75" customHeight="1">
      <c r="A11" s="14" t="s">
        <v>171</v>
      </c>
      <c r="B11" s="19" t="s">
        <v>13</v>
      </c>
      <c r="C11" s="19" t="s">
        <v>14</v>
      </c>
      <c r="D11" s="20">
        <v>59300</v>
      </c>
      <c r="E11" s="25">
        <v>24000</v>
      </c>
      <c r="F11" s="26">
        <v>21000</v>
      </c>
      <c r="G11" s="23">
        <v>20000</v>
      </c>
      <c r="H11" s="24"/>
      <c r="I11" s="24"/>
      <c r="J11" s="98">
        <v>42130</v>
      </c>
      <c r="K11" s="98">
        <v>42133</v>
      </c>
    </row>
    <row r="12" spans="1:11" ht="15.75" customHeight="1">
      <c r="A12" s="14" t="s">
        <v>172</v>
      </c>
      <c r="B12" s="19" t="s">
        <v>15</v>
      </c>
      <c r="C12" s="19" t="s">
        <v>16</v>
      </c>
      <c r="D12" s="20">
        <v>185800</v>
      </c>
      <c r="E12" s="25">
        <v>36000</v>
      </c>
      <c r="F12" s="26">
        <v>29000</v>
      </c>
      <c r="G12" s="23">
        <v>27000</v>
      </c>
      <c r="H12" s="24"/>
      <c r="I12" s="24"/>
      <c r="J12" s="98">
        <v>42247</v>
      </c>
      <c r="K12" s="98">
        <v>42253</v>
      </c>
    </row>
    <row r="13" spans="1:11" ht="15.75" customHeight="1">
      <c r="A13" s="14" t="s">
        <v>173</v>
      </c>
      <c r="B13" s="19" t="s">
        <v>17</v>
      </c>
      <c r="C13" s="19" t="s">
        <v>18</v>
      </c>
      <c r="D13" s="20">
        <v>99560</v>
      </c>
      <c r="E13" s="25">
        <v>20000</v>
      </c>
      <c r="F13" s="26">
        <v>10000</v>
      </c>
      <c r="G13" s="23">
        <v>8000</v>
      </c>
      <c r="H13" s="24"/>
      <c r="I13" s="24"/>
      <c r="J13" s="98">
        <v>42156</v>
      </c>
      <c r="K13" s="98">
        <v>42162</v>
      </c>
    </row>
    <row r="14" spans="1:11" ht="15.75" customHeight="1">
      <c r="A14" s="14" t="s">
        <v>174</v>
      </c>
      <c r="B14" s="19" t="s">
        <v>19</v>
      </c>
      <c r="C14" s="19" t="s">
        <v>216</v>
      </c>
      <c r="D14" s="20">
        <v>147150</v>
      </c>
      <c r="E14" s="21">
        <v>43000</v>
      </c>
      <c r="F14" s="26">
        <v>19000</v>
      </c>
      <c r="G14" s="23">
        <v>17000</v>
      </c>
      <c r="H14" s="24"/>
      <c r="I14" s="24"/>
      <c r="J14" s="98">
        <v>42285</v>
      </c>
      <c r="K14" s="98">
        <v>42288</v>
      </c>
    </row>
    <row r="15" spans="1:11" ht="15.75" customHeight="1">
      <c r="A15" s="14" t="s">
        <v>175</v>
      </c>
      <c r="B15" s="19" t="s">
        <v>20</v>
      </c>
      <c r="C15" s="19" t="s">
        <v>217</v>
      </c>
      <c r="D15" s="20">
        <v>7800</v>
      </c>
      <c r="E15" s="25">
        <v>4500</v>
      </c>
      <c r="F15" s="22">
        <v>4500</v>
      </c>
      <c r="G15" s="23">
        <v>4500</v>
      </c>
      <c r="H15" s="24"/>
      <c r="I15" s="24"/>
      <c r="J15" s="98">
        <v>42267</v>
      </c>
      <c r="K15" s="98">
        <v>42272</v>
      </c>
    </row>
    <row r="16" spans="1:11" ht="15.75">
      <c r="A16" s="27"/>
      <c r="B16" s="28" t="s">
        <v>21</v>
      </c>
      <c r="C16" s="29"/>
      <c r="D16" s="30"/>
      <c r="E16" s="28">
        <f>SUM(E5:E15)</f>
        <v>336500</v>
      </c>
      <c r="F16" s="31">
        <f>SUM(F5:F15)</f>
        <v>213500</v>
      </c>
      <c r="G16" s="24">
        <f>SUM(G5:G15)</f>
        <v>191500</v>
      </c>
      <c r="H16" s="24"/>
      <c r="I16" s="24"/>
      <c r="J16" s="27"/>
      <c r="K16" s="27"/>
    </row>
    <row r="17" spans="1:11" ht="15.75" customHeight="1">
      <c r="A17" s="14" t="s">
        <v>138</v>
      </c>
      <c r="B17" s="32" t="s">
        <v>333</v>
      </c>
      <c r="C17" s="33"/>
      <c r="D17" s="34"/>
      <c r="E17" s="40"/>
      <c r="F17" s="34"/>
      <c r="G17" s="36"/>
      <c r="H17" s="36"/>
      <c r="I17" s="36"/>
      <c r="J17" s="71"/>
      <c r="K17" s="71"/>
    </row>
    <row r="18" spans="1:11" ht="15.75" customHeight="1">
      <c r="A18" s="14" t="s">
        <v>176</v>
      </c>
      <c r="B18" s="19" t="s">
        <v>22</v>
      </c>
      <c r="C18" s="19" t="s">
        <v>218</v>
      </c>
      <c r="D18" s="20">
        <v>32500</v>
      </c>
      <c r="E18" s="21">
        <v>8500</v>
      </c>
      <c r="F18" s="26">
        <v>5500</v>
      </c>
      <c r="G18" s="23">
        <v>5500</v>
      </c>
      <c r="H18" s="24"/>
      <c r="I18" s="24"/>
      <c r="J18" s="98">
        <v>42321</v>
      </c>
      <c r="K18" s="98">
        <v>42337</v>
      </c>
    </row>
    <row r="19" spans="1:11" ht="15.75" customHeight="1">
      <c r="A19" s="14" t="s">
        <v>228</v>
      </c>
      <c r="B19" s="19" t="s">
        <v>38</v>
      </c>
      <c r="C19" s="39" t="s">
        <v>220</v>
      </c>
      <c r="D19" s="20">
        <v>7366</v>
      </c>
      <c r="E19" s="25">
        <v>1200</v>
      </c>
      <c r="F19" s="26">
        <v>500</v>
      </c>
      <c r="G19" s="23">
        <v>500</v>
      </c>
      <c r="H19" s="24"/>
      <c r="I19" s="24"/>
      <c r="J19" s="98">
        <v>42104</v>
      </c>
      <c r="K19" s="98">
        <v>42113</v>
      </c>
    </row>
    <row r="20" spans="1:11" ht="15.75" customHeight="1">
      <c r="A20" s="14" t="s">
        <v>177</v>
      </c>
      <c r="B20" s="39" t="s">
        <v>39</v>
      </c>
      <c r="C20" s="39" t="s">
        <v>40</v>
      </c>
      <c r="D20" s="20">
        <v>75344</v>
      </c>
      <c r="E20" s="21">
        <v>30000</v>
      </c>
      <c r="F20" s="26">
        <v>14000</v>
      </c>
      <c r="G20" s="23">
        <v>8000</v>
      </c>
      <c r="H20" s="24"/>
      <c r="I20" s="24"/>
      <c r="J20" s="78">
        <v>42005</v>
      </c>
      <c r="K20" s="78">
        <v>42369</v>
      </c>
    </row>
    <row r="21" spans="1:11" ht="15.75">
      <c r="A21" s="14" t="s">
        <v>178</v>
      </c>
      <c r="B21" s="27" t="s">
        <v>41</v>
      </c>
      <c r="C21" s="27" t="s">
        <v>42</v>
      </c>
      <c r="D21" s="30">
        <v>1334470</v>
      </c>
      <c r="E21" s="41">
        <v>75000</v>
      </c>
      <c r="F21" s="26">
        <v>75000</v>
      </c>
      <c r="G21" s="23"/>
      <c r="H21" s="24"/>
      <c r="I21" s="24">
        <v>75000</v>
      </c>
      <c r="J21" s="78">
        <v>41820</v>
      </c>
      <c r="K21" s="78">
        <v>42004</v>
      </c>
    </row>
    <row r="22" spans="1:11" ht="15.75">
      <c r="A22" s="27"/>
      <c r="B22" s="30" t="s">
        <v>43</v>
      </c>
      <c r="C22" s="27"/>
      <c r="D22" s="30"/>
      <c r="E22" s="42">
        <f>SUM(E18:E21)</f>
        <v>114700</v>
      </c>
      <c r="F22" s="31">
        <f>SUM(F18:F21)</f>
        <v>95000</v>
      </c>
      <c r="G22" s="43">
        <f>SUM(G18:G21)</f>
        <v>14000</v>
      </c>
      <c r="H22" s="24"/>
      <c r="I22" s="43"/>
      <c r="J22" s="27"/>
      <c r="K22" s="27"/>
    </row>
    <row r="23" spans="1:11" ht="15.75" customHeight="1">
      <c r="A23" s="14" t="s">
        <v>139</v>
      </c>
      <c r="B23" s="15" t="s">
        <v>44</v>
      </c>
      <c r="C23" s="44"/>
      <c r="D23" s="45"/>
      <c r="E23" s="46"/>
      <c r="F23" s="45"/>
      <c r="G23" s="47"/>
      <c r="H23" s="47"/>
      <c r="I23" s="47"/>
      <c r="J23" s="71"/>
      <c r="K23" s="71"/>
    </row>
    <row r="24" spans="1:11" ht="15.75" customHeight="1">
      <c r="A24" s="14" t="s">
        <v>179</v>
      </c>
      <c r="B24" s="19" t="s">
        <v>23</v>
      </c>
      <c r="C24" s="19" t="s">
        <v>24</v>
      </c>
      <c r="D24" s="20">
        <v>18970</v>
      </c>
      <c r="E24" s="21">
        <v>8470</v>
      </c>
      <c r="F24" s="26">
        <v>2500</v>
      </c>
      <c r="G24" s="23">
        <v>2500</v>
      </c>
      <c r="H24" s="24"/>
      <c r="I24" s="24"/>
      <c r="J24" s="98">
        <v>42195</v>
      </c>
      <c r="K24" s="98">
        <v>42196</v>
      </c>
    </row>
    <row r="25" spans="1:11" ht="15.75" customHeight="1">
      <c r="A25" s="14" t="s">
        <v>180</v>
      </c>
      <c r="B25" s="19" t="s">
        <v>25</v>
      </c>
      <c r="C25" s="19" t="s">
        <v>213</v>
      </c>
      <c r="D25" s="20">
        <v>34550</v>
      </c>
      <c r="E25" s="21">
        <v>12000</v>
      </c>
      <c r="F25" s="26">
        <v>5000</v>
      </c>
      <c r="G25" s="23">
        <v>5000</v>
      </c>
      <c r="H25" s="24"/>
      <c r="I25" s="24"/>
      <c r="J25" s="98">
        <v>42243</v>
      </c>
      <c r="K25" s="98">
        <v>42245</v>
      </c>
    </row>
    <row r="26" spans="1:11" ht="15.75" customHeight="1">
      <c r="A26" s="14" t="s">
        <v>181</v>
      </c>
      <c r="B26" s="19" t="s">
        <v>31</v>
      </c>
      <c r="C26" s="19" t="s">
        <v>32</v>
      </c>
      <c r="D26" s="20">
        <v>35200</v>
      </c>
      <c r="E26" s="21">
        <v>15000</v>
      </c>
      <c r="F26" s="26">
        <v>6000</v>
      </c>
      <c r="G26" s="23">
        <v>5000</v>
      </c>
      <c r="H26" s="24"/>
      <c r="I26" s="24"/>
      <c r="J26" s="98">
        <v>42314</v>
      </c>
      <c r="K26" s="98">
        <v>42316</v>
      </c>
    </row>
    <row r="27" spans="1:11" ht="15" customHeight="1">
      <c r="A27" s="14" t="s">
        <v>335</v>
      </c>
      <c r="B27" s="19" t="s">
        <v>155</v>
      </c>
      <c r="C27" s="19" t="s">
        <v>219</v>
      </c>
      <c r="D27" s="20">
        <v>44100</v>
      </c>
      <c r="E27" s="21">
        <v>20000</v>
      </c>
      <c r="F27" s="26">
        <v>5000</v>
      </c>
      <c r="G27" s="23">
        <v>4000</v>
      </c>
      <c r="H27" s="24">
        <v>5000</v>
      </c>
      <c r="I27" s="24"/>
      <c r="J27" s="98">
        <v>42279</v>
      </c>
      <c r="K27" s="98">
        <v>42281</v>
      </c>
    </row>
    <row r="28" spans="1:11" ht="15" customHeight="1">
      <c r="A28" s="14" t="s">
        <v>337</v>
      </c>
      <c r="B28" s="19" t="s">
        <v>37</v>
      </c>
      <c r="C28" s="39" t="s">
        <v>18</v>
      </c>
      <c r="D28" s="20">
        <v>57574</v>
      </c>
      <c r="E28" s="25">
        <v>12000</v>
      </c>
      <c r="F28" s="26">
        <v>6000</v>
      </c>
      <c r="G28" s="23">
        <v>3500</v>
      </c>
      <c r="H28" s="23"/>
      <c r="I28" s="23"/>
      <c r="J28" s="78">
        <v>42005</v>
      </c>
      <c r="K28" s="78">
        <v>42338</v>
      </c>
    </row>
    <row r="29" spans="1:11" ht="31.5" customHeight="1">
      <c r="A29" s="74" t="s">
        <v>338</v>
      </c>
      <c r="B29" s="64" t="s">
        <v>156</v>
      </c>
      <c r="C29" s="37" t="s">
        <v>28</v>
      </c>
      <c r="D29" s="66">
        <v>13800</v>
      </c>
      <c r="E29" s="67">
        <v>5000</v>
      </c>
      <c r="F29" s="68">
        <v>3500</v>
      </c>
      <c r="G29" s="69">
        <v>3500</v>
      </c>
      <c r="H29" s="24"/>
      <c r="I29" s="24"/>
      <c r="J29" s="98">
        <v>42273</v>
      </c>
      <c r="K29" s="98">
        <v>42274</v>
      </c>
    </row>
    <row r="30" spans="1:11" ht="15.75" customHeight="1">
      <c r="A30" s="14" t="s">
        <v>336</v>
      </c>
      <c r="B30" s="39" t="s">
        <v>45</v>
      </c>
      <c r="C30" s="39" t="s">
        <v>46</v>
      </c>
      <c r="D30" s="20">
        <v>5772</v>
      </c>
      <c r="E30" s="25">
        <v>2900</v>
      </c>
      <c r="F30" s="26">
        <v>2000</v>
      </c>
      <c r="G30" s="23">
        <v>1000</v>
      </c>
      <c r="H30" s="23"/>
      <c r="I30" s="23"/>
      <c r="J30" s="98">
        <v>41641</v>
      </c>
      <c r="K30" s="98">
        <v>42014</v>
      </c>
    </row>
    <row r="31" spans="1:11" ht="15.75" customHeight="1">
      <c r="A31" s="14" t="s">
        <v>339</v>
      </c>
      <c r="B31" s="39" t="s">
        <v>47</v>
      </c>
      <c r="C31" s="39" t="s">
        <v>211</v>
      </c>
      <c r="D31" s="20">
        <v>173557</v>
      </c>
      <c r="E31" s="25">
        <v>20000</v>
      </c>
      <c r="F31" s="26">
        <v>8000</v>
      </c>
      <c r="G31" s="23">
        <v>8000</v>
      </c>
      <c r="H31" s="23"/>
      <c r="I31" s="23"/>
      <c r="J31" s="78">
        <v>42182</v>
      </c>
      <c r="K31" s="78">
        <v>42182</v>
      </c>
    </row>
    <row r="32" spans="1:11" ht="15.75" customHeight="1">
      <c r="A32" s="14" t="s">
        <v>340</v>
      </c>
      <c r="B32" s="39" t="s">
        <v>48</v>
      </c>
      <c r="C32" s="39" t="s">
        <v>49</v>
      </c>
      <c r="D32" s="20">
        <v>15630</v>
      </c>
      <c r="E32" s="25">
        <v>3500</v>
      </c>
      <c r="F32" s="26">
        <v>3500</v>
      </c>
      <c r="G32" s="23">
        <v>2500</v>
      </c>
      <c r="H32" s="23"/>
      <c r="I32" s="23"/>
      <c r="J32" s="78">
        <v>42005</v>
      </c>
      <c r="K32" s="78">
        <v>42369</v>
      </c>
    </row>
    <row r="33" spans="1:11" ht="18.75" customHeight="1">
      <c r="A33" s="14" t="s">
        <v>341</v>
      </c>
      <c r="B33" s="62" t="s">
        <v>157</v>
      </c>
      <c r="C33" s="65" t="s">
        <v>50</v>
      </c>
      <c r="D33" s="66">
        <v>245000</v>
      </c>
      <c r="E33" s="67">
        <v>10000</v>
      </c>
      <c r="F33" s="68">
        <v>8000</v>
      </c>
      <c r="G33" s="69">
        <v>5000</v>
      </c>
      <c r="H33" s="69"/>
      <c r="I33" s="69">
        <v>5000</v>
      </c>
      <c r="J33" s="78">
        <v>42064</v>
      </c>
      <c r="K33" s="78">
        <v>42348</v>
      </c>
    </row>
    <row r="34" spans="1:11" ht="15.75" customHeight="1">
      <c r="A34" s="14" t="s">
        <v>342</v>
      </c>
      <c r="B34" s="39" t="s">
        <v>158</v>
      </c>
      <c r="C34" s="39" t="s">
        <v>221</v>
      </c>
      <c r="D34" s="20">
        <v>90435</v>
      </c>
      <c r="E34" s="25">
        <v>10000</v>
      </c>
      <c r="F34" s="26">
        <v>4000</v>
      </c>
      <c r="G34" s="23">
        <v>4000</v>
      </c>
      <c r="H34" s="23"/>
      <c r="I34" s="23"/>
      <c r="J34" s="78">
        <v>42091</v>
      </c>
      <c r="K34" s="78">
        <v>42376</v>
      </c>
    </row>
    <row r="35" spans="1:11" ht="15.75" customHeight="1">
      <c r="A35" s="14" t="s">
        <v>343</v>
      </c>
      <c r="B35" s="39" t="s">
        <v>51</v>
      </c>
      <c r="C35" s="39" t="s">
        <v>52</v>
      </c>
      <c r="D35" s="20">
        <v>9500</v>
      </c>
      <c r="E35" s="21">
        <v>3500</v>
      </c>
      <c r="F35" s="26">
        <v>1500</v>
      </c>
      <c r="G35" s="23">
        <v>1000</v>
      </c>
      <c r="H35" s="23"/>
      <c r="I35" s="23"/>
      <c r="J35" s="78">
        <v>42005</v>
      </c>
      <c r="K35" s="78">
        <v>42369</v>
      </c>
    </row>
    <row r="36" spans="1:11" ht="35.25" customHeight="1">
      <c r="A36" s="74" t="s">
        <v>344</v>
      </c>
      <c r="B36" s="100" t="s">
        <v>332</v>
      </c>
      <c r="C36" s="64" t="s">
        <v>229</v>
      </c>
      <c r="D36" s="70">
        <v>140070</v>
      </c>
      <c r="E36" s="67">
        <v>10000</v>
      </c>
      <c r="F36" s="68">
        <v>10000</v>
      </c>
      <c r="G36" s="69"/>
      <c r="H36" s="69"/>
      <c r="I36" s="69"/>
      <c r="J36" s="91">
        <v>42259</v>
      </c>
      <c r="K36" s="91">
        <v>42259</v>
      </c>
    </row>
    <row r="37" spans="1:11" ht="15.75">
      <c r="A37" s="27"/>
      <c r="B37" s="30" t="s">
        <v>53</v>
      </c>
      <c r="C37" s="27"/>
      <c r="D37" s="30"/>
      <c r="E37" s="42">
        <f>SUM(E24:E36)</f>
        <v>132370</v>
      </c>
      <c r="F37" s="48">
        <f>SUM(F24:F36)</f>
        <v>65000</v>
      </c>
      <c r="G37" s="43">
        <f>SUM(G24:G36)</f>
        <v>45000</v>
      </c>
      <c r="H37" s="23"/>
      <c r="I37" s="43"/>
      <c r="J37" s="27"/>
      <c r="K37" s="27"/>
    </row>
    <row r="38" spans="1:11" ht="15.75" customHeight="1">
      <c r="A38" s="14" t="s">
        <v>140</v>
      </c>
      <c r="B38" s="32" t="s">
        <v>334</v>
      </c>
      <c r="C38" s="49"/>
      <c r="D38" s="50"/>
      <c r="E38" s="51"/>
      <c r="F38" s="50"/>
      <c r="G38" s="52"/>
      <c r="H38" s="52"/>
      <c r="I38" s="52"/>
      <c r="J38" s="71"/>
      <c r="K38" s="71"/>
    </row>
    <row r="39" spans="1:11" ht="15.75" customHeight="1">
      <c r="A39" s="14" t="s">
        <v>182</v>
      </c>
      <c r="B39" s="19" t="s">
        <v>26</v>
      </c>
      <c r="C39" s="19" t="s">
        <v>27</v>
      </c>
      <c r="D39" s="20">
        <v>11100</v>
      </c>
      <c r="E39" s="21">
        <v>2000</v>
      </c>
      <c r="F39" s="26">
        <v>1200</v>
      </c>
      <c r="G39" s="23">
        <v>1200</v>
      </c>
      <c r="H39" s="24"/>
      <c r="I39" s="24"/>
      <c r="J39" s="98">
        <v>42095</v>
      </c>
      <c r="K39" s="98">
        <v>42126</v>
      </c>
    </row>
    <row r="40" spans="1:11" ht="15.75" customHeight="1">
      <c r="A40" s="14" t="s">
        <v>183</v>
      </c>
      <c r="B40" s="39" t="s">
        <v>54</v>
      </c>
      <c r="C40" s="39" t="s">
        <v>8</v>
      </c>
      <c r="D40" s="20">
        <v>30000</v>
      </c>
      <c r="E40" s="25">
        <v>15000</v>
      </c>
      <c r="F40" s="22">
        <v>8000</v>
      </c>
      <c r="G40" s="23">
        <v>8000</v>
      </c>
      <c r="H40" s="24"/>
      <c r="I40" s="24"/>
      <c r="J40" s="78">
        <v>42005</v>
      </c>
      <c r="K40" s="78">
        <v>42369</v>
      </c>
    </row>
    <row r="41" spans="1:11" ht="15.75" customHeight="1">
      <c r="A41" s="14" t="s">
        <v>184</v>
      </c>
      <c r="B41" s="39" t="s">
        <v>55</v>
      </c>
      <c r="C41" s="39" t="s">
        <v>222</v>
      </c>
      <c r="D41" s="20">
        <v>21400</v>
      </c>
      <c r="E41" s="21">
        <v>10000</v>
      </c>
      <c r="F41" s="22">
        <v>4000</v>
      </c>
      <c r="G41" s="23">
        <v>4000</v>
      </c>
      <c r="H41" s="24"/>
      <c r="I41" s="24"/>
      <c r="J41" s="78">
        <v>42005</v>
      </c>
      <c r="K41" s="78">
        <v>42369</v>
      </c>
    </row>
    <row r="42" spans="1:11" ht="15.75" customHeight="1">
      <c r="A42" s="14" t="s">
        <v>185</v>
      </c>
      <c r="B42" s="39" t="s">
        <v>56</v>
      </c>
      <c r="C42" s="39" t="s">
        <v>57</v>
      </c>
      <c r="D42" s="20">
        <v>82670</v>
      </c>
      <c r="E42" s="21">
        <v>15000</v>
      </c>
      <c r="F42" s="22">
        <v>8000</v>
      </c>
      <c r="G42" s="23">
        <v>6000</v>
      </c>
      <c r="H42" s="24">
        <v>2000</v>
      </c>
      <c r="I42" s="24"/>
      <c r="J42" s="78">
        <v>42005</v>
      </c>
      <c r="K42" s="78">
        <v>42369</v>
      </c>
    </row>
    <row r="43" spans="1:11" ht="15.75" customHeight="1">
      <c r="A43" s="14" t="s">
        <v>186</v>
      </c>
      <c r="B43" s="39" t="s">
        <v>58</v>
      </c>
      <c r="C43" s="39" t="s">
        <v>223</v>
      </c>
      <c r="D43" s="20">
        <v>73770</v>
      </c>
      <c r="E43" s="21">
        <v>18000</v>
      </c>
      <c r="F43" s="22">
        <v>13000</v>
      </c>
      <c r="G43" s="23">
        <v>12400</v>
      </c>
      <c r="H43" s="24"/>
      <c r="I43" s="24"/>
      <c r="J43" s="78">
        <v>42005</v>
      </c>
      <c r="K43" s="78">
        <v>42369</v>
      </c>
    </row>
    <row r="44" spans="1:11" ht="15.75" customHeight="1">
      <c r="A44" s="14" t="s">
        <v>187</v>
      </c>
      <c r="B44" s="39" t="s">
        <v>59</v>
      </c>
      <c r="C44" s="39" t="s">
        <v>60</v>
      </c>
      <c r="D44" s="20">
        <v>5190</v>
      </c>
      <c r="E44" s="25">
        <v>2700</v>
      </c>
      <c r="F44" s="22">
        <v>2700</v>
      </c>
      <c r="G44" s="23"/>
      <c r="H44" s="24"/>
      <c r="I44" s="24"/>
      <c r="J44" s="78">
        <v>42114</v>
      </c>
      <c r="K44" s="78">
        <v>42120</v>
      </c>
    </row>
    <row r="45" spans="1:11" ht="15.75" customHeight="1">
      <c r="A45" s="14" t="s">
        <v>188</v>
      </c>
      <c r="B45" s="39" t="s">
        <v>61</v>
      </c>
      <c r="C45" s="39" t="s">
        <v>62</v>
      </c>
      <c r="D45" s="20">
        <v>6200</v>
      </c>
      <c r="E45" s="25">
        <v>3000</v>
      </c>
      <c r="F45" s="22">
        <v>1000</v>
      </c>
      <c r="G45" s="23">
        <v>1000</v>
      </c>
      <c r="H45" s="24"/>
      <c r="I45" s="24"/>
      <c r="J45" s="78">
        <v>42005</v>
      </c>
      <c r="K45" s="78">
        <v>42368</v>
      </c>
    </row>
    <row r="46" spans="1:11" ht="15.75">
      <c r="A46" s="27"/>
      <c r="B46" s="30" t="s">
        <v>63</v>
      </c>
      <c r="C46" s="27"/>
      <c r="D46" s="30"/>
      <c r="E46" s="42">
        <f>SUM(E39:E45)</f>
        <v>65700</v>
      </c>
      <c r="F46" s="31">
        <f>SUM(F39:F45)</f>
        <v>37900</v>
      </c>
      <c r="G46" s="43">
        <f>SUM(G39:G45)</f>
        <v>32600</v>
      </c>
      <c r="H46" s="43"/>
      <c r="I46" s="24"/>
      <c r="J46" s="27"/>
      <c r="K46" s="27"/>
    </row>
    <row r="47" spans="1:11" ht="15.75" customHeight="1">
      <c r="A47" s="14" t="s">
        <v>141</v>
      </c>
      <c r="B47" s="32" t="s">
        <v>64</v>
      </c>
      <c r="C47" s="33"/>
      <c r="D47" s="34"/>
      <c r="E47" s="35"/>
      <c r="F47" s="34"/>
      <c r="G47" s="36"/>
      <c r="H47" s="36"/>
      <c r="I47" s="36"/>
      <c r="J47" s="71"/>
      <c r="K47" s="71"/>
    </row>
    <row r="48" spans="1:11" ht="15.75" customHeight="1">
      <c r="A48" s="14" t="s">
        <v>189</v>
      </c>
      <c r="B48" s="19" t="s">
        <v>159</v>
      </c>
      <c r="C48" s="39" t="s">
        <v>65</v>
      </c>
      <c r="D48" s="20">
        <v>8635</v>
      </c>
      <c r="E48" s="25">
        <v>2100</v>
      </c>
      <c r="F48" s="22">
        <v>2000</v>
      </c>
      <c r="G48" s="23"/>
      <c r="H48" s="24"/>
      <c r="I48" s="24"/>
      <c r="J48" s="78">
        <v>42024</v>
      </c>
      <c r="K48" s="78">
        <v>42358</v>
      </c>
    </row>
    <row r="49" spans="1:11" ht="15.75" customHeight="1">
      <c r="A49" s="14" t="s">
        <v>190</v>
      </c>
      <c r="B49" s="19" t="s">
        <v>66</v>
      </c>
      <c r="C49" s="39" t="s">
        <v>67</v>
      </c>
      <c r="D49" s="20">
        <v>7706</v>
      </c>
      <c r="E49" s="25">
        <v>2000</v>
      </c>
      <c r="F49" s="22">
        <v>2000</v>
      </c>
      <c r="G49" s="23">
        <v>1700</v>
      </c>
      <c r="H49" s="24"/>
      <c r="I49" s="24"/>
      <c r="J49" s="78">
        <v>42036</v>
      </c>
      <c r="K49" s="78">
        <v>42369</v>
      </c>
    </row>
    <row r="50" spans="1:11" ht="15.75" customHeight="1">
      <c r="A50" s="14" t="s">
        <v>191</v>
      </c>
      <c r="B50" s="19" t="s">
        <v>68</v>
      </c>
      <c r="C50" s="39" t="s">
        <v>69</v>
      </c>
      <c r="D50" s="20">
        <v>17330</v>
      </c>
      <c r="E50" s="21">
        <v>2000</v>
      </c>
      <c r="F50" s="22">
        <v>2000</v>
      </c>
      <c r="G50" s="23">
        <v>1500</v>
      </c>
      <c r="H50" s="24">
        <v>500</v>
      </c>
      <c r="I50" s="24"/>
      <c r="J50" s="78">
        <v>42005</v>
      </c>
      <c r="K50" s="78">
        <v>42307</v>
      </c>
    </row>
    <row r="51" spans="1:11" ht="15.75">
      <c r="A51" s="27"/>
      <c r="B51" s="30" t="s">
        <v>70</v>
      </c>
      <c r="C51" s="27"/>
      <c r="D51" s="30"/>
      <c r="E51" s="53">
        <f>SUM(E48:E50)</f>
        <v>6100</v>
      </c>
      <c r="F51" s="31">
        <f>SUM(F48:F50)</f>
        <v>6000</v>
      </c>
      <c r="G51" s="54">
        <f>SUM(G48:G50)</f>
        <v>3200</v>
      </c>
      <c r="H51" s="54"/>
      <c r="I51" s="24"/>
      <c r="J51" s="27"/>
      <c r="K51" s="27"/>
    </row>
    <row r="52" spans="1:11" ht="15.75" customHeight="1">
      <c r="A52" s="14" t="s">
        <v>142</v>
      </c>
      <c r="B52" s="32" t="s">
        <v>71</v>
      </c>
      <c r="C52" s="33"/>
      <c r="D52" s="34"/>
      <c r="E52" s="40"/>
      <c r="F52" s="34"/>
      <c r="G52" s="36"/>
      <c r="H52" s="36"/>
      <c r="I52" s="36"/>
      <c r="J52" s="71"/>
      <c r="K52" s="71"/>
    </row>
    <row r="53" spans="1:11" ht="15.75" customHeight="1">
      <c r="A53" s="14" t="s">
        <v>192</v>
      </c>
      <c r="B53" s="19" t="s">
        <v>72</v>
      </c>
      <c r="C53" s="39" t="s">
        <v>73</v>
      </c>
      <c r="D53" s="20">
        <v>215768</v>
      </c>
      <c r="E53" s="25">
        <v>55000</v>
      </c>
      <c r="F53" s="22">
        <v>35000</v>
      </c>
      <c r="G53" s="23">
        <v>32000</v>
      </c>
      <c r="H53" s="24"/>
      <c r="I53" s="24"/>
      <c r="J53" s="78">
        <v>42005</v>
      </c>
      <c r="K53" s="78">
        <v>42369</v>
      </c>
    </row>
    <row r="54" spans="1:11" ht="15.75" customHeight="1">
      <c r="A54" s="14" t="s">
        <v>193</v>
      </c>
      <c r="B54" s="19" t="s">
        <v>74</v>
      </c>
      <c r="C54" s="39" t="s">
        <v>224</v>
      </c>
      <c r="D54" s="20">
        <v>6060</v>
      </c>
      <c r="E54" s="25">
        <v>2500</v>
      </c>
      <c r="F54" s="22">
        <v>2500</v>
      </c>
      <c r="G54" s="23"/>
      <c r="H54" s="24"/>
      <c r="I54" s="24"/>
      <c r="J54" s="78">
        <v>42292</v>
      </c>
      <c r="K54" s="78">
        <v>42295</v>
      </c>
    </row>
    <row r="55" spans="1:11" ht="15.75" customHeight="1">
      <c r="A55" s="14" t="s">
        <v>194</v>
      </c>
      <c r="B55" s="19" t="s">
        <v>161</v>
      </c>
      <c r="C55" s="39" t="s">
        <v>75</v>
      </c>
      <c r="D55" s="20">
        <v>275000</v>
      </c>
      <c r="E55" s="25">
        <v>65000</v>
      </c>
      <c r="F55" s="22">
        <v>30000</v>
      </c>
      <c r="G55" s="23">
        <v>30000</v>
      </c>
      <c r="H55" s="24"/>
      <c r="I55" s="24"/>
      <c r="J55" s="78">
        <v>42005</v>
      </c>
      <c r="K55" s="78">
        <v>42339</v>
      </c>
    </row>
    <row r="56" spans="1:11" ht="15.75" customHeight="1">
      <c r="A56" s="14" t="s">
        <v>345</v>
      </c>
      <c r="B56" s="19" t="s">
        <v>160</v>
      </c>
      <c r="C56" s="39" t="s">
        <v>18</v>
      </c>
      <c r="D56" s="20">
        <v>49823</v>
      </c>
      <c r="E56" s="25">
        <v>12000</v>
      </c>
      <c r="F56" s="22">
        <v>8000</v>
      </c>
      <c r="G56" s="23"/>
      <c r="H56" s="24"/>
      <c r="I56" s="24"/>
      <c r="J56" s="78">
        <v>42064</v>
      </c>
      <c r="K56" s="78">
        <v>42248</v>
      </c>
    </row>
    <row r="57" spans="1:11" ht="15.75">
      <c r="A57" s="27"/>
      <c r="B57" s="30" t="s">
        <v>76</v>
      </c>
      <c r="C57" s="27"/>
      <c r="D57" s="30"/>
      <c r="E57" s="53">
        <f>SUM(E53:E56)</f>
        <v>134500</v>
      </c>
      <c r="F57" s="31">
        <f>SUM(F53:F56)</f>
        <v>75500</v>
      </c>
      <c r="G57" s="54">
        <f>SUM(G53:G56)</f>
        <v>62000</v>
      </c>
      <c r="H57" s="24"/>
      <c r="I57" s="24"/>
      <c r="J57" s="27"/>
      <c r="K57" s="27"/>
    </row>
    <row r="58" spans="1:11" ht="15.75" customHeight="1">
      <c r="A58" s="14" t="s">
        <v>143</v>
      </c>
      <c r="B58" s="32" t="s">
        <v>77</v>
      </c>
      <c r="C58" s="33"/>
      <c r="D58" s="34"/>
      <c r="E58" s="40"/>
      <c r="F58" s="34"/>
      <c r="G58" s="36"/>
      <c r="H58" s="36"/>
      <c r="I58" s="36"/>
      <c r="J58" s="71"/>
      <c r="K58" s="71"/>
    </row>
    <row r="59" spans="1:11" ht="18.75" customHeight="1">
      <c r="A59" s="14" t="s">
        <v>195</v>
      </c>
      <c r="B59" s="63" t="s">
        <v>153</v>
      </c>
      <c r="C59" s="64" t="s">
        <v>33</v>
      </c>
      <c r="D59" s="20">
        <v>29900</v>
      </c>
      <c r="E59" s="25">
        <v>11000</v>
      </c>
      <c r="F59" s="26">
        <v>5000</v>
      </c>
      <c r="G59" s="23">
        <v>2000</v>
      </c>
      <c r="H59" s="38"/>
      <c r="I59" s="38"/>
      <c r="J59" s="98">
        <v>42327</v>
      </c>
      <c r="K59" s="98">
        <v>42329</v>
      </c>
    </row>
    <row r="60" spans="1:11" ht="15.75" customHeight="1">
      <c r="A60" s="14" t="s">
        <v>196</v>
      </c>
      <c r="B60" s="19" t="s">
        <v>78</v>
      </c>
      <c r="C60" s="39" t="s">
        <v>33</v>
      </c>
      <c r="D60" s="20">
        <v>3700</v>
      </c>
      <c r="E60" s="25">
        <v>2000</v>
      </c>
      <c r="F60" s="22">
        <v>1700</v>
      </c>
      <c r="G60" s="23"/>
      <c r="H60" s="24"/>
      <c r="I60" s="24"/>
      <c r="J60" s="78">
        <v>42005</v>
      </c>
      <c r="K60" s="78">
        <v>42369</v>
      </c>
    </row>
    <row r="61" spans="1:11" ht="15.75" customHeight="1">
      <c r="A61" s="14" t="s">
        <v>197</v>
      </c>
      <c r="B61" s="39" t="s">
        <v>80</v>
      </c>
      <c r="C61" s="39" t="s">
        <v>81</v>
      </c>
      <c r="D61" s="20">
        <v>45905</v>
      </c>
      <c r="E61" s="25">
        <v>3000</v>
      </c>
      <c r="F61" s="55">
        <v>2000</v>
      </c>
      <c r="G61" s="23">
        <v>1500</v>
      </c>
      <c r="H61" s="24"/>
      <c r="I61" s="24"/>
      <c r="J61" s="78">
        <v>42005</v>
      </c>
      <c r="K61" s="78">
        <v>42369</v>
      </c>
    </row>
    <row r="62" spans="1:11" ht="15.75">
      <c r="A62" s="27"/>
      <c r="B62" s="30" t="s">
        <v>79</v>
      </c>
      <c r="C62" s="27"/>
      <c r="D62" s="30"/>
      <c r="E62" s="53">
        <f>SUM(E59:E61)</f>
        <v>16000</v>
      </c>
      <c r="F62" s="31">
        <f>SUM(F59:F61)</f>
        <v>8700</v>
      </c>
      <c r="G62" s="23">
        <f>SUM(G59:G61)</f>
        <v>3500</v>
      </c>
      <c r="H62" s="24"/>
      <c r="I62" s="24"/>
      <c r="J62" s="27"/>
      <c r="K62" s="27"/>
    </row>
    <row r="63" spans="1:11" ht="15.75" customHeight="1">
      <c r="A63" s="14" t="s">
        <v>144</v>
      </c>
      <c r="B63" s="32" t="s">
        <v>361</v>
      </c>
      <c r="C63" s="33"/>
      <c r="D63" s="34"/>
      <c r="E63" s="35"/>
      <c r="F63" s="34"/>
      <c r="G63" s="36"/>
      <c r="H63" s="36"/>
      <c r="I63" s="36"/>
      <c r="J63" s="71"/>
      <c r="K63" s="71"/>
    </row>
    <row r="64" spans="1:11" ht="15.75" customHeight="1">
      <c r="A64" s="14" t="s">
        <v>198</v>
      </c>
      <c r="B64" s="39" t="s">
        <v>82</v>
      </c>
      <c r="C64" s="39" t="s">
        <v>225</v>
      </c>
      <c r="D64" s="20">
        <v>135105</v>
      </c>
      <c r="E64" s="25">
        <v>10000</v>
      </c>
      <c r="F64" s="55">
        <v>6500</v>
      </c>
      <c r="G64" s="23">
        <v>5500</v>
      </c>
      <c r="H64" s="24"/>
      <c r="I64" s="24"/>
      <c r="J64" s="78">
        <v>42005</v>
      </c>
      <c r="K64" s="78">
        <v>42369</v>
      </c>
    </row>
    <row r="65" spans="1:11" ht="15.75" customHeight="1">
      <c r="A65" s="14" t="s">
        <v>346</v>
      </c>
      <c r="B65" s="39" t="s">
        <v>162</v>
      </c>
      <c r="C65" s="39" t="s">
        <v>83</v>
      </c>
      <c r="D65" s="20">
        <v>2700</v>
      </c>
      <c r="E65" s="25">
        <v>2700</v>
      </c>
      <c r="F65" s="55">
        <v>1300</v>
      </c>
      <c r="G65" s="23">
        <v>1200</v>
      </c>
      <c r="H65" s="24"/>
      <c r="I65" s="24"/>
      <c r="J65" s="78">
        <v>42005</v>
      </c>
      <c r="K65" s="78">
        <v>42369</v>
      </c>
    </row>
    <row r="66" spans="1:11" ht="15.75">
      <c r="A66" s="27"/>
      <c r="B66" s="30" t="s">
        <v>84</v>
      </c>
      <c r="C66" s="27"/>
      <c r="D66" s="30"/>
      <c r="E66" s="56">
        <f>SUM(E64:E65)</f>
        <v>12700</v>
      </c>
      <c r="F66" s="31">
        <f>SUM(F64:F65)</f>
        <v>7800</v>
      </c>
      <c r="G66" s="57">
        <f>SUM(G64:G65)</f>
        <v>6700</v>
      </c>
      <c r="H66" s="24"/>
      <c r="I66" s="24"/>
      <c r="J66" s="27"/>
      <c r="K66" s="27"/>
    </row>
    <row r="67" spans="1:11" ht="15.75" customHeight="1">
      <c r="A67" s="14" t="s">
        <v>145</v>
      </c>
      <c r="B67" s="32" t="s">
        <v>85</v>
      </c>
      <c r="C67" s="33"/>
      <c r="D67" s="34"/>
      <c r="E67" s="40"/>
      <c r="F67" s="34"/>
      <c r="G67" s="36"/>
      <c r="H67" s="36"/>
      <c r="I67" s="36"/>
      <c r="J67" s="71"/>
      <c r="K67" s="71"/>
    </row>
    <row r="68" spans="1:11" ht="15.75" customHeight="1">
      <c r="A68" s="14" t="s">
        <v>199</v>
      </c>
      <c r="B68" s="19" t="s">
        <v>86</v>
      </c>
      <c r="C68" s="39" t="s">
        <v>32</v>
      </c>
      <c r="D68" s="20">
        <v>77740</v>
      </c>
      <c r="E68" s="21">
        <v>15000</v>
      </c>
      <c r="F68" s="22">
        <v>10000</v>
      </c>
      <c r="G68" s="23">
        <v>8000</v>
      </c>
      <c r="H68" s="24"/>
      <c r="I68" s="24"/>
      <c r="J68" s="78">
        <v>42005</v>
      </c>
      <c r="K68" s="78">
        <v>42369</v>
      </c>
    </row>
    <row r="69" spans="1:11" ht="15.75" customHeight="1">
      <c r="A69" s="14" t="s">
        <v>200</v>
      </c>
      <c r="B69" s="19" t="s">
        <v>87</v>
      </c>
      <c r="C69" s="39" t="s">
        <v>226</v>
      </c>
      <c r="D69" s="20">
        <v>75000</v>
      </c>
      <c r="E69" s="21">
        <v>20000</v>
      </c>
      <c r="F69" s="22">
        <v>19200</v>
      </c>
      <c r="G69" s="23">
        <v>19173</v>
      </c>
      <c r="H69" s="24"/>
      <c r="I69" s="24"/>
      <c r="J69" s="78">
        <v>42005</v>
      </c>
      <c r="K69" s="78">
        <v>42369</v>
      </c>
    </row>
    <row r="70" spans="1:11" ht="15.75" customHeight="1">
      <c r="A70" s="14" t="s">
        <v>201</v>
      </c>
      <c r="B70" s="19" t="s">
        <v>88</v>
      </c>
      <c r="C70" s="39" t="s">
        <v>24</v>
      </c>
      <c r="D70" s="20">
        <v>30750</v>
      </c>
      <c r="E70" s="25">
        <v>18200</v>
      </c>
      <c r="F70" s="22">
        <v>2500</v>
      </c>
      <c r="G70" s="23"/>
      <c r="H70" s="24"/>
      <c r="I70" s="24"/>
      <c r="J70" s="78">
        <v>42005</v>
      </c>
      <c r="K70" s="78">
        <v>42369</v>
      </c>
    </row>
    <row r="71" spans="1:11" ht="15.75">
      <c r="A71" s="27"/>
      <c r="B71" s="30" t="s">
        <v>89</v>
      </c>
      <c r="C71" s="27"/>
      <c r="D71" s="30"/>
      <c r="E71" s="56">
        <f>SUM(E68:E70)</f>
        <v>53200</v>
      </c>
      <c r="F71" s="31">
        <f>SUM(F68:F70)</f>
        <v>31700</v>
      </c>
      <c r="G71" s="57">
        <f>SUM(G68:G70)</f>
        <v>27173</v>
      </c>
      <c r="H71" s="24"/>
      <c r="I71" s="24"/>
      <c r="J71" s="27"/>
      <c r="K71" s="27"/>
    </row>
    <row r="72" spans="1:11" ht="16.5" customHeight="1">
      <c r="A72" s="14" t="s">
        <v>146</v>
      </c>
      <c r="B72" s="32" t="s">
        <v>90</v>
      </c>
      <c r="C72" s="49"/>
      <c r="D72" s="50"/>
      <c r="E72" s="58"/>
      <c r="F72" s="50"/>
      <c r="G72" s="52"/>
      <c r="H72" s="52"/>
      <c r="I72" s="52"/>
      <c r="J72" s="71"/>
      <c r="K72" s="71"/>
    </row>
    <row r="73" spans="1:11" ht="15.75" customHeight="1">
      <c r="A73" s="14" t="s">
        <v>202</v>
      </c>
      <c r="B73" s="39" t="s">
        <v>91</v>
      </c>
      <c r="C73" s="39" t="s">
        <v>57</v>
      </c>
      <c r="D73" s="20">
        <v>12630</v>
      </c>
      <c r="E73" s="21">
        <v>6000</v>
      </c>
      <c r="F73" s="22">
        <v>6000</v>
      </c>
      <c r="G73" s="23">
        <v>4500</v>
      </c>
      <c r="H73" s="24"/>
      <c r="I73" s="24"/>
      <c r="J73" s="78">
        <v>42005</v>
      </c>
      <c r="K73" s="78">
        <v>42369</v>
      </c>
    </row>
    <row r="74" spans="1:11" ht="15.75">
      <c r="A74" s="27"/>
      <c r="B74" s="30" t="s">
        <v>92</v>
      </c>
      <c r="C74" s="27"/>
      <c r="D74" s="30"/>
      <c r="E74" s="56">
        <f>E73</f>
        <v>6000</v>
      </c>
      <c r="F74" s="31">
        <f>F73</f>
        <v>6000</v>
      </c>
      <c r="G74" s="57">
        <f>G73</f>
        <v>4500</v>
      </c>
      <c r="H74" s="23"/>
      <c r="I74" s="23"/>
      <c r="J74" s="27"/>
      <c r="K74" s="27"/>
    </row>
    <row r="75" spans="1:11" ht="15.75" customHeight="1">
      <c r="A75" s="14" t="s">
        <v>147</v>
      </c>
      <c r="B75" s="32" t="s">
        <v>93</v>
      </c>
      <c r="C75" s="33"/>
      <c r="D75" s="34"/>
      <c r="E75" s="40"/>
      <c r="F75" s="34"/>
      <c r="G75" s="36"/>
      <c r="H75" s="36"/>
      <c r="I75" s="36"/>
      <c r="J75" s="71"/>
      <c r="K75" s="71"/>
    </row>
    <row r="76" spans="1:11" ht="29.25" customHeight="1">
      <c r="A76" s="74" t="s">
        <v>203</v>
      </c>
      <c r="B76" s="64" t="s">
        <v>94</v>
      </c>
      <c r="C76" s="62" t="s">
        <v>28</v>
      </c>
      <c r="D76" s="66">
        <v>6660</v>
      </c>
      <c r="E76" s="75">
        <v>1200</v>
      </c>
      <c r="F76" s="76">
        <v>1200</v>
      </c>
      <c r="G76" s="69">
        <v>1500</v>
      </c>
      <c r="H76" s="24"/>
      <c r="I76" s="24"/>
      <c r="J76" s="78">
        <v>42005</v>
      </c>
      <c r="K76" s="78">
        <v>42369</v>
      </c>
    </row>
    <row r="77" spans="1:11" ht="15.75" customHeight="1">
      <c r="A77" s="14" t="s">
        <v>347</v>
      </c>
      <c r="B77" s="19" t="s">
        <v>95</v>
      </c>
      <c r="C77" s="39" t="s">
        <v>96</v>
      </c>
      <c r="D77" s="20">
        <v>29987</v>
      </c>
      <c r="E77" s="21">
        <v>5905</v>
      </c>
      <c r="F77" s="22">
        <v>4000</v>
      </c>
      <c r="G77" s="23"/>
      <c r="H77" s="24"/>
      <c r="I77" s="24"/>
      <c r="J77" s="78">
        <v>42069</v>
      </c>
      <c r="K77" s="78">
        <v>42071</v>
      </c>
    </row>
    <row r="78" spans="1:11" ht="15.75" customHeight="1">
      <c r="A78" s="14" t="s">
        <v>348</v>
      </c>
      <c r="B78" s="19" t="s">
        <v>97</v>
      </c>
      <c r="C78" s="39" t="s">
        <v>98</v>
      </c>
      <c r="D78" s="20">
        <v>214500</v>
      </c>
      <c r="E78" s="21">
        <v>30000</v>
      </c>
      <c r="F78" s="22">
        <v>25000</v>
      </c>
      <c r="G78" s="23"/>
      <c r="H78" s="24"/>
      <c r="I78" s="24"/>
      <c r="J78" s="78">
        <v>42172</v>
      </c>
      <c r="K78" s="78">
        <v>42176</v>
      </c>
    </row>
    <row r="79" spans="1:11" ht="15.75" customHeight="1">
      <c r="A79" s="14" t="s">
        <v>349</v>
      </c>
      <c r="B79" s="19" t="s">
        <v>99</v>
      </c>
      <c r="C79" s="39" t="s">
        <v>227</v>
      </c>
      <c r="D79" s="20">
        <v>249900</v>
      </c>
      <c r="E79" s="25">
        <v>25000</v>
      </c>
      <c r="F79" s="22">
        <v>15000</v>
      </c>
      <c r="G79" s="23"/>
      <c r="H79" s="24"/>
      <c r="I79" s="24"/>
      <c r="J79" s="78">
        <v>42313</v>
      </c>
      <c r="K79" s="78">
        <v>42316</v>
      </c>
    </row>
    <row r="80" spans="1:11" ht="15.75" customHeight="1">
      <c r="A80" s="14" t="s">
        <v>350</v>
      </c>
      <c r="B80" s="19" t="s">
        <v>100</v>
      </c>
      <c r="C80" s="39" t="s">
        <v>101</v>
      </c>
      <c r="D80" s="20">
        <v>18250</v>
      </c>
      <c r="E80" s="21">
        <v>1500</v>
      </c>
      <c r="F80" s="22">
        <v>600</v>
      </c>
      <c r="G80" s="23">
        <v>600</v>
      </c>
      <c r="H80" s="24"/>
      <c r="I80" s="24"/>
      <c r="J80" s="78">
        <v>42188</v>
      </c>
      <c r="K80" s="78">
        <v>42190</v>
      </c>
    </row>
    <row r="81" spans="1:11" ht="15.75" customHeight="1">
      <c r="A81" s="14" t="s">
        <v>351</v>
      </c>
      <c r="B81" s="19" t="s">
        <v>163</v>
      </c>
      <c r="C81" s="39" t="s">
        <v>102</v>
      </c>
      <c r="D81" s="20">
        <v>3441</v>
      </c>
      <c r="E81" s="25">
        <v>462</v>
      </c>
      <c r="F81" s="22">
        <v>462</v>
      </c>
      <c r="G81" s="23"/>
      <c r="H81" s="24"/>
      <c r="I81" s="24"/>
      <c r="J81" s="78">
        <v>42044</v>
      </c>
      <c r="K81" s="78">
        <v>42045</v>
      </c>
    </row>
    <row r="82" spans="1:11" ht="15.75" customHeight="1">
      <c r="A82" s="14" t="s">
        <v>352</v>
      </c>
      <c r="B82" s="19" t="s">
        <v>103</v>
      </c>
      <c r="C82" s="39" t="s">
        <v>104</v>
      </c>
      <c r="D82" s="20">
        <v>1910</v>
      </c>
      <c r="E82" s="25">
        <v>700</v>
      </c>
      <c r="F82" s="22">
        <v>500</v>
      </c>
      <c r="G82" s="23">
        <v>262</v>
      </c>
      <c r="H82" s="24"/>
      <c r="I82" s="24"/>
      <c r="J82" s="78">
        <v>42049</v>
      </c>
      <c r="K82" s="78">
        <v>42338</v>
      </c>
    </row>
    <row r="83" spans="1:11" ht="15.75" customHeight="1">
      <c r="A83" s="14" t="s">
        <v>353</v>
      </c>
      <c r="B83" s="19" t="s">
        <v>164</v>
      </c>
      <c r="C83" s="39" t="s">
        <v>104</v>
      </c>
      <c r="D83" s="20">
        <v>2926</v>
      </c>
      <c r="E83" s="21">
        <v>1400</v>
      </c>
      <c r="F83" s="22">
        <v>500</v>
      </c>
      <c r="G83" s="23"/>
      <c r="H83" s="24"/>
      <c r="I83" s="24"/>
      <c r="J83" s="78">
        <v>42102</v>
      </c>
      <c r="K83" s="78">
        <v>42132</v>
      </c>
    </row>
    <row r="84" spans="1:11" ht="15.75" customHeight="1">
      <c r="A84" s="14" t="s">
        <v>354</v>
      </c>
      <c r="B84" s="19" t="s">
        <v>105</v>
      </c>
      <c r="C84" s="39" t="s">
        <v>106</v>
      </c>
      <c r="D84" s="20">
        <v>117166</v>
      </c>
      <c r="E84" s="21">
        <v>7000</v>
      </c>
      <c r="F84" s="22">
        <v>4000</v>
      </c>
      <c r="G84" s="23"/>
      <c r="H84" s="24"/>
      <c r="I84" s="24"/>
      <c r="J84" s="78">
        <v>42311</v>
      </c>
      <c r="K84" s="78">
        <v>42336</v>
      </c>
    </row>
    <row r="85" spans="1:11" ht="15.75" customHeight="1">
      <c r="A85" s="14" t="s">
        <v>355</v>
      </c>
      <c r="B85" s="19" t="s">
        <v>107</v>
      </c>
      <c r="C85" s="39" t="s">
        <v>108</v>
      </c>
      <c r="D85" s="20">
        <v>15760</v>
      </c>
      <c r="E85" s="25">
        <v>3600</v>
      </c>
      <c r="F85" s="22">
        <v>3000</v>
      </c>
      <c r="G85" s="23"/>
      <c r="H85" s="24"/>
      <c r="I85" s="24"/>
      <c r="J85" s="78">
        <v>42005</v>
      </c>
      <c r="K85" s="78">
        <v>42277</v>
      </c>
    </row>
    <row r="86" spans="1:11" ht="15.75">
      <c r="A86" s="27"/>
      <c r="B86" s="30" t="s">
        <v>109</v>
      </c>
      <c r="C86" s="27"/>
      <c r="D86" s="30"/>
      <c r="E86" s="56">
        <f>SUM(E76:E85)</f>
        <v>76767</v>
      </c>
      <c r="F86" s="31">
        <f>SUM(F76:F85)</f>
        <v>54262</v>
      </c>
      <c r="G86" s="57">
        <f>SUM(G76:G85)</f>
        <v>2362</v>
      </c>
      <c r="H86" s="24"/>
      <c r="I86" s="24"/>
      <c r="J86" s="78">
        <v>42005</v>
      </c>
      <c r="K86" s="78">
        <v>42094</v>
      </c>
    </row>
    <row r="87" spans="1:11" ht="15.75" customHeight="1">
      <c r="A87" s="14" t="s">
        <v>148</v>
      </c>
      <c r="B87" s="59" t="s">
        <v>110</v>
      </c>
      <c r="C87" s="33"/>
      <c r="D87" s="60"/>
      <c r="E87" s="35"/>
      <c r="F87" s="60"/>
      <c r="G87" s="61"/>
      <c r="H87" s="36"/>
      <c r="I87" s="36"/>
      <c r="J87" s="71"/>
      <c r="K87" s="71"/>
    </row>
    <row r="88" spans="1:11" ht="15.75" customHeight="1">
      <c r="A88" s="14" t="s">
        <v>204</v>
      </c>
      <c r="B88" s="19" t="s">
        <v>111</v>
      </c>
      <c r="C88" s="39" t="s">
        <v>112</v>
      </c>
      <c r="D88" s="20">
        <v>3216</v>
      </c>
      <c r="E88" s="21">
        <v>1776</v>
      </c>
      <c r="F88" s="22">
        <v>1500</v>
      </c>
      <c r="G88" s="23"/>
      <c r="H88" s="24">
        <v>1916</v>
      </c>
      <c r="I88" s="24"/>
      <c r="J88" s="78">
        <v>42005</v>
      </c>
      <c r="K88" s="78">
        <v>42369</v>
      </c>
    </row>
    <row r="89" spans="1:11" ht="15.75" customHeight="1">
      <c r="A89" s="14" t="s">
        <v>205</v>
      </c>
      <c r="B89" s="19" t="s">
        <v>113</v>
      </c>
      <c r="C89" s="39" t="s">
        <v>114</v>
      </c>
      <c r="D89" s="20">
        <v>10100</v>
      </c>
      <c r="E89" s="21">
        <v>2900</v>
      </c>
      <c r="F89" s="22">
        <v>2500</v>
      </c>
      <c r="G89" s="23">
        <v>2500</v>
      </c>
      <c r="H89" s="24"/>
      <c r="I89" s="24"/>
      <c r="J89" s="78">
        <v>42056</v>
      </c>
      <c r="K89" s="78">
        <v>42057</v>
      </c>
    </row>
    <row r="90" spans="1:11" ht="15.75" customHeight="1">
      <c r="A90" s="14" t="s">
        <v>206</v>
      </c>
      <c r="B90" s="19" t="s">
        <v>115</v>
      </c>
      <c r="C90" s="39" t="s">
        <v>116</v>
      </c>
      <c r="D90" s="20">
        <v>2221</v>
      </c>
      <c r="E90" s="21">
        <v>1421</v>
      </c>
      <c r="F90" s="22">
        <v>1000</v>
      </c>
      <c r="G90" s="23">
        <v>500</v>
      </c>
      <c r="H90" s="24"/>
      <c r="I90" s="24"/>
      <c r="J90" s="78">
        <v>42005</v>
      </c>
      <c r="K90" s="78">
        <v>42369</v>
      </c>
    </row>
    <row r="91" spans="1:11" ht="15.75" customHeight="1">
      <c r="A91" s="14" t="s">
        <v>207</v>
      </c>
      <c r="B91" s="19" t="s">
        <v>117</v>
      </c>
      <c r="C91" s="39" t="s">
        <v>116</v>
      </c>
      <c r="D91" s="20">
        <v>1105</v>
      </c>
      <c r="E91" s="21">
        <v>944</v>
      </c>
      <c r="F91" s="22">
        <v>944</v>
      </c>
      <c r="G91" s="23">
        <v>500</v>
      </c>
      <c r="H91" s="24"/>
      <c r="I91" s="24"/>
      <c r="J91" s="78">
        <v>42005</v>
      </c>
      <c r="K91" s="78">
        <v>42369</v>
      </c>
    </row>
    <row r="92" spans="1:11" ht="15.75" customHeight="1">
      <c r="A92" s="14" t="s">
        <v>208</v>
      </c>
      <c r="B92" s="19" t="s">
        <v>118</v>
      </c>
      <c r="C92" s="39" t="s">
        <v>119</v>
      </c>
      <c r="D92" s="20">
        <v>375</v>
      </c>
      <c r="E92" s="25">
        <v>280</v>
      </c>
      <c r="F92" s="22">
        <v>280</v>
      </c>
      <c r="G92" s="23"/>
      <c r="H92" s="24"/>
      <c r="I92" s="24"/>
      <c r="J92" s="78">
        <v>42052</v>
      </c>
      <c r="K92" s="78">
        <v>42052</v>
      </c>
    </row>
    <row r="93" spans="1:11" ht="15.75">
      <c r="A93" s="27"/>
      <c r="B93" s="30" t="s">
        <v>120</v>
      </c>
      <c r="C93" s="27"/>
      <c r="D93" s="30"/>
      <c r="E93" s="56">
        <f>SUM(E88:E92)</f>
        <v>7321</v>
      </c>
      <c r="F93" s="31">
        <f>SUM(F88:F92)</f>
        <v>6224</v>
      </c>
      <c r="G93" s="57">
        <f>SUM(G88:G92)</f>
        <v>3500</v>
      </c>
      <c r="H93" s="57"/>
      <c r="I93" s="24"/>
      <c r="J93" s="27"/>
      <c r="K93" s="27"/>
    </row>
    <row r="94" spans="1:11" ht="15.75" customHeight="1">
      <c r="A94" s="14" t="s">
        <v>149</v>
      </c>
      <c r="B94" s="32" t="s">
        <v>121</v>
      </c>
      <c r="C94" s="33"/>
      <c r="D94" s="34"/>
      <c r="E94" s="40"/>
      <c r="F94" s="34"/>
      <c r="G94" s="36"/>
      <c r="H94" s="36"/>
      <c r="I94" s="36"/>
      <c r="J94" s="71"/>
      <c r="K94" s="71"/>
    </row>
    <row r="95" spans="1:11" ht="15.75" customHeight="1">
      <c r="A95" s="14" t="s">
        <v>209</v>
      </c>
      <c r="B95" s="19" t="s">
        <v>122</v>
      </c>
      <c r="C95" s="39" t="s">
        <v>123</v>
      </c>
      <c r="D95" s="20">
        <v>12300</v>
      </c>
      <c r="E95" s="25">
        <v>7500</v>
      </c>
      <c r="F95" s="22">
        <v>6500</v>
      </c>
      <c r="G95" s="23">
        <v>6100</v>
      </c>
      <c r="H95" s="24"/>
      <c r="I95" s="24"/>
      <c r="J95" s="78">
        <v>42178</v>
      </c>
      <c r="K95" s="78">
        <v>42178</v>
      </c>
    </row>
    <row r="96" spans="1:11" ht="15.75">
      <c r="A96" s="27"/>
      <c r="B96" s="30" t="s">
        <v>124</v>
      </c>
      <c r="C96" s="27"/>
      <c r="D96" s="30"/>
      <c r="E96" s="56">
        <f>SUM(E95:E95)</f>
        <v>7500</v>
      </c>
      <c r="F96" s="31">
        <f>SUM(F95:F95)</f>
        <v>6500</v>
      </c>
      <c r="G96" s="57">
        <f>SUM(G95:G95)</f>
        <v>6100</v>
      </c>
      <c r="H96" s="24"/>
      <c r="I96" s="24"/>
      <c r="J96" s="27"/>
      <c r="K96" s="27"/>
    </row>
    <row r="97" spans="1:11" ht="15.75" customHeight="1">
      <c r="A97" s="14" t="s">
        <v>150</v>
      </c>
      <c r="B97" s="32" t="s">
        <v>125</v>
      </c>
      <c r="C97" s="33"/>
      <c r="D97" s="34"/>
      <c r="E97" s="40"/>
      <c r="F97" s="34"/>
      <c r="G97" s="36"/>
      <c r="H97" s="36"/>
      <c r="I97" s="36"/>
      <c r="J97" s="71"/>
      <c r="K97" s="71"/>
    </row>
    <row r="98" spans="1:11" ht="30" customHeight="1">
      <c r="A98" s="74" t="s">
        <v>210</v>
      </c>
      <c r="B98" s="64" t="s">
        <v>126</v>
      </c>
      <c r="C98" s="62" t="s">
        <v>127</v>
      </c>
      <c r="D98" s="66">
        <v>1620</v>
      </c>
      <c r="E98" s="75">
        <v>750</v>
      </c>
      <c r="F98" s="76">
        <v>750</v>
      </c>
      <c r="G98" s="69">
        <v>700</v>
      </c>
      <c r="H98" s="99"/>
      <c r="I98" s="99"/>
      <c r="J98" s="91">
        <v>42153</v>
      </c>
      <c r="K98" s="91">
        <v>42153</v>
      </c>
    </row>
    <row r="99" spans="1:11" ht="15.75" customHeight="1">
      <c r="A99" s="14" t="s">
        <v>356</v>
      </c>
      <c r="B99" s="19" t="s">
        <v>29</v>
      </c>
      <c r="C99" s="19" t="s">
        <v>30</v>
      </c>
      <c r="D99" s="20">
        <v>26500</v>
      </c>
      <c r="E99" s="21">
        <v>12000</v>
      </c>
      <c r="F99" s="26">
        <v>5000</v>
      </c>
      <c r="G99" s="23">
        <v>4000</v>
      </c>
      <c r="H99" s="24"/>
      <c r="I99" s="24"/>
      <c r="J99" s="98">
        <v>42228</v>
      </c>
      <c r="K99" s="98">
        <v>42231</v>
      </c>
    </row>
    <row r="100" spans="1:11" ht="15.75" customHeight="1">
      <c r="A100" s="14" t="s">
        <v>357</v>
      </c>
      <c r="B100" s="19" t="s">
        <v>128</v>
      </c>
      <c r="C100" s="39" t="s">
        <v>129</v>
      </c>
      <c r="D100" s="20">
        <v>8650</v>
      </c>
      <c r="E100" s="21">
        <v>3650</v>
      </c>
      <c r="F100" s="22">
        <v>2500</v>
      </c>
      <c r="G100" s="23">
        <v>2000</v>
      </c>
      <c r="H100" s="24"/>
      <c r="I100" s="24"/>
      <c r="J100" s="78">
        <v>42156</v>
      </c>
      <c r="K100" s="78">
        <v>42261</v>
      </c>
    </row>
    <row r="101" spans="1:11" ht="15.75" customHeight="1">
      <c r="A101" s="14" t="s">
        <v>358</v>
      </c>
      <c r="B101" s="19" t="s">
        <v>34</v>
      </c>
      <c r="C101" s="19" t="s">
        <v>35</v>
      </c>
      <c r="D101" s="20">
        <v>7700</v>
      </c>
      <c r="E101" s="21">
        <v>3000</v>
      </c>
      <c r="F101" s="26">
        <v>2500</v>
      </c>
      <c r="G101" s="23">
        <v>2500</v>
      </c>
      <c r="H101" s="24"/>
      <c r="I101" s="24"/>
      <c r="J101" s="98">
        <v>42005</v>
      </c>
      <c r="K101" s="98">
        <v>42369</v>
      </c>
    </row>
    <row r="102" spans="1:11" ht="15.75" customHeight="1">
      <c r="A102" s="14" t="s">
        <v>359</v>
      </c>
      <c r="B102" s="19" t="s">
        <v>154</v>
      </c>
      <c r="C102" s="19" t="s">
        <v>36</v>
      </c>
      <c r="D102" s="20">
        <v>10500</v>
      </c>
      <c r="E102" s="25">
        <v>3500</v>
      </c>
      <c r="F102" s="26">
        <v>2500</v>
      </c>
      <c r="G102" s="23">
        <v>2000</v>
      </c>
      <c r="H102" s="24">
        <v>500</v>
      </c>
      <c r="I102" s="24"/>
      <c r="J102" s="98">
        <v>42114</v>
      </c>
      <c r="K102" s="98">
        <v>42120</v>
      </c>
    </row>
    <row r="103" spans="1:11" ht="15.75">
      <c r="A103" s="27"/>
      <c r="B103" s="30" t="s">
        <v>130</v>
      </c>
      <c r="C103" s="27"/>
      <c r="D103" s="30"/>
      <c r="E103" s="56">
        <f>SUM(E98:E102)</f>
        <v>22900</v>
      </c>
      <c r="F103" s="31">
        <f>SUM(F98:F102)</f>
        <v>13250</v>
      </c>
      <c r="G103" s="57">
        <f>SUM(G98:G102)</f>
        <v>11200</v>
      </c>
      <c r="H103" s="57"/>
      <c r="I103" s="57"/>
      <c r="J103" s="27"/>
      <c r="K103" s="27"/>
    </row>
    <row r="104" spans="1:11" ht="15.75" customHeight="1">
      <c r="A104" s="14"/>
      <c r="B104" s="72" t="s">
        <v>131</v>
      </c>
      <c r="C104" s="27"/>
      <c r="D104" s="27"/>
      <c r="E104" s="27"/>
      <c r="F104" s="73">
        <f>SUM(F103+F96+F93+F86+F74+F71+F66+F62+F57+F51+F46+F37+F22+F16)</f>
        <v>627336</v>
      </c>
      <c r="G104" s="27"/>
      <c r="H104" s="27"/>
      <c r="I104" s="27"/>
      <c r="J104" s="27"/>
      <c r="K104" s="27"/>
    </row>
  </sheetData>
  <sheetProtection/>
  <printOptions/>
  <pageMargins left="0.7" right="0.7" top="0.75" bottom="0.75" header="0.3" footer="0.3"/>
  <pageSetup fitToHeight="0" fitToWidth="1" horizontalDpi="600" verticalDpi="600" orientation="landscape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pane ySplit="3" topLeftCell="A4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00390625" style="84" customWidth="1"/>
    <col min="2" max="2" width="77.00390625" style="0" customWidth="1"/>
    <col min="3" max="3" width="56.7109375" style="0" customWidth="1"/>
    <col min="4" max="4" width="15.28125" style="0" customWidth="1"/>
    <col min="5" max="5" width="13.00390625" style="0" customWidth="1"/>
    <col min="6" max="6" width="15.00390625" style="0" customWidth="1"/>
    <col min="7" max="7" width="14.28125" style="0" customWidth="1"/>
    <col min="8" max="8" width="16.57421875" style="0" customWidth="1"/>
    <col min="9" max="9" width="15.57421875" style="0" customWidth="1"/>
    <col min="10" max="10" width="14.421875" style="0" customWidth="1"/>
  </cols>
  <sheetData>
    <row r="1" spans="1:10" ht="15.75">
      <c r="A1" s="82"/>
      <c r="B1" s="2"/>
      <c r="C1" s="1"/>
      <c r="D1" s="1"/>
      <c r="E1" s="1"/>
      <c r="F1" s="1"/>
      <c r="G1" s="1"/>
      <c r="H1" s="1"/>
      <c r="I1" s="3"/>
      <c r="J1" s="3"/>
    </row>
    <row r="2" spans="1:10" ht="31.5">
      <c r="A2" s="83" t="s">
        <v>134</v>
      </c>
      <c r="B2" s="5" t="s">
        <v>0</v>
      </c>
      <c r="C2" s="6" t="s">
        <v>132</v>
      </c>
      <c r="D2" s="7" t="s">
        <v>151</v>
      </c>
      <c r="E2" s="7" t="s">
        <v>1</v>
      </c>
      <c r="F2" s="8" t="s">
        <v>2</v>
      </c>
      <c r="G2" s="7" t="s">
        <v>3</v>
      </c>
      <c r="H2" s="7" t="s">
        <v>136</v>
      </c>
      <c r="I2" s="77" t="s">
        <v>323</v>
      </c>
      <c r="J2" s="77" t="s">
        <v>324</v>
      </c>
    </row>
    <row r="3" spans="1:10" ht="15.75">
      <c r="A3" s="85"/>
      <c r="B3" s="10" t="s">
        <v>360</v>
      </c>
      <c r="C3" s="11"/>
      <c r="D3" s="12"/>
      <c r="E3" s="12"/>
      <c r="F3" s="13"/>
      <c r="G3" s="13"/>
      <c r="H3" s="13"/>
      <c r="I3" s="80"/>
      <c r="J3" s="81"/>
    </row>
    <row r="4" spans="1:10" ht="15.75">
      <c r="A4" s="88">
        <v>1</v>
      </c>
      <c r="B4" s="19" t="s">
        <v>230</v>
      </c>
      <c r="C4" s="19" t="s">
        <v>231</v>
      </c>
      <c r="D4" s="20">
        <v>50500</v>
      </c>
      <c r="E4" s="21">
        <v>15000</v>
      </c>
      <c r="F4" s="26">
        <v>0</v>
      </c>
      <c r="G4" s="23">
        <v>4000</v>
      </c>
      <c r="H4" s="24"/>
      <c r="I4" s="78">
        <v>42145</v>
      </c>
      <c r="J4" s="78">
        <v>42148</v>
      </c>
    </row>
    <row r="5" spans="1:10" ht="15.75">
      <c r="A5" s="88">
        <v>2</v>
      </c>
      <c r="B5" s="39" t="s">
        <v>232</v>
      </c>
      <c r="C5" s="39" t="s">
        <v>233</v>
      </c>
      <c r="D5" s="20">
        <v>1600</v>
      </c>
      <c r="E5" s="21">
        <v>1600</v>
      </c>
      <c r="F5" s="26">
        <v>0</v>
      </c>
      <c r="G5" s="23"/>
      <c r="H5" s="23"/>
      <c r="I5" s="78">
        <v>42005</v>
      </c>
      <c r="J5" s="78">
        <v>42369</v>
      </c>
    </row>
    <row r="6" spans="1:10" ht="15.75">
      <c r="A6" s="88">
        <v>3</v>
      </c>
      <c r="B6" s="39" t="s">
        <v>234</v>
      </c>
      <c r="C6" s="39" t="s">
        <v>235</v>
      </c>
      <c r="D6" s="20">
        <v>1290</v>
      </c>
      <c r="E6" s="25">
        <v>500</v>
      </c>
      <c r="F6" s="26">
        <v>0</v>
      </c>
      <c r="G6" s="23"/>
      <c r="H6" s="23"/>
      <c r="I6" s="78">
        <v>42069</v>
      </c>
      <c r="J6" s="78">
        <v>42072</v>
      </c>
    </row>
    <row r="7" spans="1:10" ht="15.75">
      <c r="A7" s="88">
        <v>4</v>
      </c>
      <c r="B7" s="39" t="s">
        <v>236</v>
      </c>
      <c r="C7" s="39" t="s">
        <v>235</v>
      </c>
      <c r="D7" s="20">
        <v>2970</v>
      </c>
      <c r="E7" s="25">
        <v>1300</v>
      </c>
      <c r="F7" s="26">
        <v>0</v>
      </c>
      <c r="G7" s="23"/>
      <c r="H7" s="23"/>
      <c r="I7" s="78">
        <v>42142</v>
      </c>
      <c r="J7" s="78">
        <v>42238</v>
      </c>
    </row>
    <row r="8" spans="1:10" ht="15.75">
      <c r="A8" s="88">
        <v>5</v>
      </c>
      <c r="B8" s="39" t="s">
        <v>237</v>
      </c>
      <c r="C8" s="39" t="s">
        <v>235</v>
      </c>
      <c r="D8" s="20">
        <v>2996</v>
      </c>
      <c r="E8" s="21">
        <v>1200</v>
      </c>
      <c r="F8" s="26">
        <v>0</v>
      </c>
      <c r="G8" s="23"/>
      <c r="H8" s="23"/>
      <c r="I8" s="78">
        <v>42278</v>
      </c>
      <c r="J8" s="78">
        <v>42356</v>
      </c>
    </row>
    <row r="9" spans="1:10" ht="15.75">
      <c r="A9" s="88">
        <v>6</v>
      </c>
      <c r="B9" s="39" t="s">
        <v>238</v>
      </c>
      <c r="C9" s="39" t="s">
        <v>239</v>
      </c>
      <c r="D9" s="20">
        <v>14350</v>
      </c>
      <c r="E9" s="21">
        <v>2000</v>
      </c>
      <c r="F9" s="26">
        <v>0</v>
      </c>
      <c r="G9" s="23">
        <v>300</v>
      </c>
      <c r="H9" s="23"/>
      <c r="I9" s="78">
        <v>42005</v>
      </c>
      <c r="J9" s="78">
        <v>42369</v>
      </c>
    </row>
    <row r="10" spans="1:10" ht="15.75">
      <c r="A10" s="88">
        <v>7</v>
      </c>
      <c r="B10" s="39" t="s">
        <v>240</v>
      </c>
      <c r="C10" s="39" t="s">
        <v>241</v>
      </c>
      <c r="D10" s="20">
        <v>24500</v>
      </c>
      <c r="E10" s="25">
        <v>2500</v>
      </c>
      <c r="F10" s="26">
        <v>0</v>
      </c>
      <c r="G10" s="23"/>
      <c r="H10" s="23"/>
      <c r="I10" s="78">
        <v>42230</v>
      </c>
      <c r="J10" s="78">
        <v>42243</v>
      </c>
    </row>
    <row r="11" spans="1:10" ht="15.75">
      <c r="A11" s="88">
        <v>8</v>
      </c>
      <c r="B11" s="39" t="s">
        <v>242</v>
      </c>
      <c r="C11" s="39" t="s">
        <v>243</v>
      </c>
      <c r="D11" s="20">
        <v>5570</v>
      </c>
      <c r="E11" s="25">
        <v>2570</v>
      </c>
      <c r="F11" s="26">
        <v>0</v>
      </c>
      <c r="G11" s="23"/>
      <c r="H11" s="23"/>
      <c r="I11" s="78">
        <v>42210</v>
      </c>
      <c r="J11" s="78">
        <v>42210</v>
      </c>
    </row>
    <row r="12" spans="1:10" ht="15.75">
      <c r="A12" s="88">
        <v>9</v>
      </c>
      <c r="B12" s="39" t="s">
        <v>244</v>
      </c>
      <c r="C12" s="39" t="s">
        <v>226</v>
      </c>
      <c r="D12" s="20">
        <v>4500</v>
      </c>
      <c r="E12" s="21">
        <v>3500</v>
      </c>
      <c r="F12" s="26">
        <v>0</v>
      </c>
      <c r="G12" s="23">
        <v>3195</v>
      </c>
      <c r="H12" s="23"/>
      <c r="I12" s="78">
        <v>42005</v>
      </c>
      <c r="J12" s="78">
        <v>42369</v>
      </c>
    </row>
    <row r="13" spans="1:10" ht="15.75">
      <c r="A13" s="88">
        <v>10</v>
      </c>
      <c r="B13" s="39" t="s">
        <v>245</v>
      </c>
      <c r="C13" s="39" t="s">
        <v>243</v>
      </c>
      <c r="D13" s="20">
        <v>30020</v>
      </c>
      <c r="E13" s="25">
        <v>5360</v>
      </c>
      <c r="F13" s="26">
        <v>0</v>
      </c>
      <c r="G13" s="23"/>
      <c r="H13" s="23"/>
      <c r="I13" s="78">
        <v>42005</v>
      </c>
      <c r="J13" s="78">
        <v>42369</v>
      </c>
    </row>
    <row r="14" spans="1:10" ht="15.75">
      <c r="A14" s="88">
        <v>11</v>
      </c>
      <c r="B14" s="19" t="s">
        <v>246</v>
      </c>
      <c r="C14" s="39" t="s">
        <v>247</v>
      </c>
      <c r="D14" s="20">
        <v>4400</v>
      </c>
      <c r="E14" s="25">
        <v>1800</v>
      </c>
      <c r="F14" s="22">
        <v>0</v>
      </c>
      <c r="G14" s="23"/>
      <c r="H14" s="23"/>
      <c r="I14" s="78">
        <v>42146</v>
      </c>
      <c r="J14" s="78">
        <v>42147</v>
      </c>
    </row>
    <row r="15" spans="1:10" ht="15.75">
      <c r="A15" s="88">
        <v>12</v>
      </c>
      <c r="B15" s="39" t="s">
        <v>248</v>
      </c>
      <c r="C15" s="39" t="s">
        <v>326</v>
      </c>
      <c r="D15" s="20">
        <v>4240</v>
      </c>
      <c r="E15" s="21">
        <v>3500</v>
      </c>
      <c r="F15" s="22">
        <v>0</v>
      </c>
      <c r="G15" s="24"/>
      <c r="H15" s="24"/>
      <c r="I15" s="78">
        <v>42005</v>
      </c>
      <c r="J15" s="78">
        <v>42369</v>
      </c>
    </row>
    <row r="16" spans="1:10" ht="15.75">
      <c r="A16" s="88">
        <v>13</v>
      </c>
      <c r="B16" s="39" t="s">
        <v>249</v>
      </c>
      <c r="C16" s="39" t="s">
        <v>250</v>
      </c>
      <c r="D16" s="20">
        <v>11000</v>
      </c>
      <c r="E16" s="25">
        <v>4900</v>
      </c>
      <c r="F16" s="22">
        <v>0</v>
      </c>
      <c r="G16" s="23">
        <v>500</v>
      </c>
      <c r="H16" s="24"/>
      <c r="I16" s="78">
        <v>42005</v>
      </c>
      <c r="J16" s="78">
        <v>42339</v>
      </c>
    </row>
    <row r="17" spans="1:10" ht="15.75">
      <c r="A17" s="88">
        <v>14</v>
      </c>
      <c r="B17" s="39" t="s">
        <v>251</v>
      </c>
      <c r="C17" s="39" t="s">
        <v>252</v>
      </c>
      <c r="D17" s="20">
        <v>10392</v>
      </c>
      <c r="E17" s="21">
        <v>1500</v>
      </c>
      <c r="F17" s="22">
        <v>0</v>
      </c>
      <c r="G17" s="23"/>
      <c r="H17" s="24"/>
      <c r="I17" s="78">
        <v>42005</v>
      </c>
      <c r="J17" s="78">
        <v>42369</v>
      </c>
    </row>
    <row r="18" spans="1:10" ht="15.75">
      <c r="A18" s="88">
        <v>15</v>
      </c>
      <c r="B18" s="39" t="s">
        <v>253</v>
      </c>
      <c r="C18" s="39" t="s">
        <v>254</v>
      </c>
      <c r="D18" s="20">
        <v>4410</v>
      </c>
      <c r="E18" s="25">
        <v>3000</v>
      </c>
      <c r="F18" s="22">
        <v>0</v>
      </c>
      <c r="G18" s="23"/>
      <c r="H18" s="24"/>
      <c r="I18" s="78">
        <v>42005</v>
      </c>
      <c r="J18" s="78">
        <v>42369</v>
      </c>
    </row>
    <row r="19" spans="1:10" ht="15.75">
      <c r="A19" s="88">
        <v>16</v>
      </c>
      <c r="B19" s="39" t="s">
        <v>255</v>
      </c>
      <c r="C19" s="39" t="s">
        <v>256</v>
      </c>
      <c r="D19" s="20">
        <v>626</v>
      </c>
      <c r="E19" s="25">
        <v>626</v>
      </c>
      <c r="F19" s="22">
        <v>0</v>
      </c>
      <c r="G19" s="23"/>
      <c r="H19" s="24"/>
      <c r="I19" s="78">
        <v>42077</v>
      </c>
      <c r="J19" s="78">
        <v>42077</v>
      </c>
    </row>
    <row r="20" spans="1:10" ht="15.75">
      <c r="A20" s="88">
        <v>17</v>
      </c>
      <c r="B20" s="39" t="s">
        <v>257</v>
      </c>
      <c r="C20" s="39" t="s">
        <v>256</v>
      </c>
      <c r="D20" s="20">
        <v>630</v>
      </c>
      <c r="E20" s="25">
        <v>630</v>
      </c>
      <c r="F20" s="22">
        <v>0</v>
      </c>
      <c r="G20" s="23"/>
      <c r="H20" s="24"/>
      <c r="I20" s="78">
        <v>42261</v>
      </c>
      <c r="J20" s="78">
        <v>42291</v>
      </c>
    </row>
    <row r="21" spans="1:10" ht="15.75">
      <c r="A21" s="88">
        <v>18</v>
      </c>
      <c r="B21" s="19" t="s">
        <v>258</v>
      </c>
      <c r="C21" s="39" t="s">
        <v>259</v>
      </c>
      <c r="D21" s="20">
        <v>2400</v>
      </c>
      <c r="E21" s="25">
        <v>2000</v>
      </c>
      <c r="F21" s="22">
        <v>0</v>
      </c>
      <c r="G21" s="23"/>
      <c r="H21" s="23"/>
      <c r="I21" s="78">
        <v>42005</v>
      </c>
      <c r="J21" s="78">
        <v>42095</v>
      </c>
    </row>
    <row r="22" spans="1:10" ht="15.75">
      <c r="A22" s="88">
        <v>19</v>
      </c>
      <c r="B22" s="19" t="s">
        <v>260</v>
      </c>
      <c r="C22" s="39" t="s">
        <v>327</v>
      </c>
      <c r="D22" s="20">
        <v>2600</v>
      </c>
      <c r="E22" s="25">
        <v>2000</v>
      </c>
      <c r="F22" s="22">
        <v>0</v>
      </c>
      <c r="G22" s="23"/>
      <c r="H22" s="23"/>
      <c r="I22" s="78">
        <v>42101</v>
      </c>
      <c r="J22" s="78">
        <v>42156</v>
      </c>
    </row>
    <row r="23" spans="1:10" ht="15.75">
      <c r="A23" s="88">
        <v>20</v>
      </c>
      <c r="B23" s="19" t="s">
        <v>261</v>
      </c>
      <c r="C23" s="39" t="s">
        <v>262</v>
      </c>
      <c r="D23" s="20">
        <v>2150</v>
      </c>
      <c r="E23" s="21">
        <v>750</v>
      </c>
      <c r="F23" s="22">
        <v>0</v>
      </c>
      <c r="G23" s="23"/>
      <c r="H23" s="23"/>
      <c r="I23" s="78">
        <v>42005</v>
      </c>
      <c r="J23" s="78">
        <v>42308</v>
      </c>
    </row>
    <row r="24" spans="1:10" ht="15.75">
      <c r="A24" s="88">
        <v>21</v>
      </c>
      <c r="B24" s="19" t="s">
        <v>263</v>
      </c>
      <c r="C24" s="39" t="s">
        <v>264</v>
      </c>
      <c r="D24" s="20">
        <v>52156</v>
      </c>
      <c r="E24" s="25">
        <v>23200</v>
      </c>
      <c r="F24" s="22">
        <v>0</v>
      </c>
      <c r="G24" s="23"/>
      <c r="H24" s="23"/>
      <c r="I24" s="78">
        <v>42005</v>
      </c>
      <c r="J24" s="78">
        <v>42369</v>
      </c>
    </row>
    <row r="25" spans="1:10" ht="15.75">
      <c r="A25" s="88">
        <v>22</v>
      </c>
      <c r="B25" s="19" t="s">
        <v>265</v>
      </c>
      <c r="C25" s="39" t="s">
        <v>264</v>
      </c>
      <c r="D25" s="20">
        <v>7500</v>
      </c>
      <c r="E25" s="21">
        <v>7500</v>
      </c>
      <c r="F25" s="22">
        <v>0</v>
      </c>
      <c r="G25" s="23"/>
      <c r="H25" s="23"/>
      <c r="I25" s="78">
        <v>42006</v>
      </c>
      <c r="J25" s="78">
        <v>42278</v>
      </c>
    </row>
    <row r="26" spans="1:10" ht="31.5">
      <c r="A26" s="90">
        <v>23</v>
      </c>
      <c r="B26" s="63" t="s">
        <v>266</v>
      </c>
      <c r="C26" s="65" t="s">
        <v>267</v>
      </c>
      <c r="D26" s="66">
        <v>13500</v>
      </c>
      <c r="E26" s="67">
        <v>5000</v>
      </c>
      <c r="F26" s="76">
        <v>0</v>
      </c>
      <c r="G26" s="69"/>
      <c r="H26" s="69"/>
      <c r="I26" s="91">
        <v>42125</v>
      </c>
      <c r="J26" s="91">
        <v>42155</v>
      </c>
    </row>
    <row r="27" spans="1:10" ht="15.75">
      <c r="A27" s="88">
        <v>24</v>
      </c>
      <c r="B27" s="19" t="s">
        <v>268</v>
      </c>
      <c r="C27" s="39" t="s">
        <v>264</v>
      </c>
      <c r="D27" s="20">
        <v>1160</v>
      </c>
      <c r="E27" s="21">
        <v>1160</v>
      </c>
      <c r="F27" s="22">
        <v>0</v>
      </c>
      <c r="G27" s="23"/>
      <c r="H27" s="23"/>
      <c r="I27" s="78">
        <v>42339</v>
      </c>
      <c r="J27" s="78">
        <v>42369</v>
      </c>
    </row>
    <row r="28" spans="1:10" ht="15.75">
      <c r="A28" s="88">
        <v>25</v>
      </c>
      <c r="B28" s="19" t="s">
        <v>269</v>
      </c>
      <c r="C28" s="39" t="s">
        <v>270</v>
      </c>
      <c r="D28" s="20">
        <v>10910</v>
      </c>
      <c r="E28" s="25">
        <v>910</v>
      </c>
      <c r="F28" s="22">
        <v>0</v>
      </c>
      <c r="G28" s="23"/>
      <c r="H28" s="23"/>
      <c r="I28" s="78">
        <v>42184</v>
      </c>
      <c r="J28" s="78">
        <v>42196</v>
      </c>
    </row>
    <row r="29" spans="1:10" ht="15.75">
      <c r="A29" s="88">
        <v>26</v>
      </c>
      <c r="B29" s="19" t="s">
        <v>271</v>
      </c>
      <c r="C29" s="39" t="s">
        <v>67</v>
      </c>
      <c r="D29" s="20">
        <v>27162</v>
      </c>
      <c r="E29" s="25">
        <v>12000</v>
      </c>
      <c r="F29" s="22">
        <v>0</v>
      </c>
      <c r="G29" s="23">
        <v>4000</v>
      </c>
      <c r="H29" s="24"/>
      <c r="I29" s="78">
        <v>42217</v>
      </c>
      <c r="J29" s="78">
        <v>42247</v>
      </c>
    </row>
    <row r="30" spans="1:10" ht="15.75">
      <c r="A30" s="88">
        <v>27</v>
      </c>
      <c r="B30" s="19" t="s">
        <v>272</v>
      </c>
      <c r="C30" s="39" t="s">
        <v>273</v>
      </c>
      <c r="D30" s="20">
        <v>3600</v>
      </c>
      <c r="E30" s="25">
        <v>1000</v>
      </c>
      <c r="F30" s="22">
        <v>0</v>
      </c>
      <c r="G30" s="23"/>
      <c r="H30" s="23"/>
      <c r="I30" s="78">
        <v>42005</v>
      </c>
      <c r="J30" s="78">
        <v>42015</v>
      </c>
    </row>
    <row r="31" spans="1:10" ht="15.75">
      <c r="A31" s="88">
        <v>28</v>
      </c>
      <c r="B31" s="19" t="s">
        <v>274</v>
      </c>
      <c r="C31" s="39" t="s">
        <v>275</v>
      </c>
      <c r="D31" s="20">
        <v>34085</v>
      </c>
      <c r="E31" s="25">
        <v>8585</v>
      </c>
      <c r="F31" s="22">
        <v>0</v>
      </c>
      <c r="G31" s="23"/>
      <c r="H31" s="24"/>
      <c r="I31" s="78">
        <v>42005</v>
      </c>
      <c r="J31" s="78">
        <v>42272</v>
      </c>
    </row>
    <row r="32" spans="1:10" ht="15.75">
      <c r="A32" s="88">
        <v>29</v>
      </c>
      <c r="B32" s="39" t="s">
        <v>276</v>
      </c>
      <c r="C32" s="39" t="s">
        <v>250</v>
      </c>
      <c r="D32" s="20">
        <v>28550</v>
      </c>
      <c r="E32" s="25">
        <v>12000</v>
      </c>
      <c r="F32" s="22">
        <v>0</v>
      </c>
      <c r="G32" s="23">
        <v>500</v>
      </c>
      <c r="H32" s="24"/>
      <c r="I32" s="78">
        <v>42005</v>
      </c>
      <c r="J32" s="78">
        <v>42155</v>
      </c>
    </row>
    <row r="33" spans="1:10" ht="15.75">
      <c r="A33" s="88">
        <v>30</v>
      </c>
      <c r="B33" s="19" t="s">
        <v>277</v>
      </c>
      <c r="C33" s="39" t="s">
        <v>250</v>
      </c>
      <c r="D33" s="20">
        <v>3625</v>
      </c>
      <c r="E33" s="25">
        <v>1000</v>
      </c>
      <c r="F33" s="22">
        <v>0</v>
      </c>
      <c r="G33" s="23"/>
      <c r="H33" s="24"/>
      <c r="I33" s="78">
        <v>42064</v>
      </c>
      <c r="J33" s="78">
        <v>42217</v>
      </c>
    </row>
    <row r="34" spans="1:10" ht="15.75">
      <c r="A34" s="88">
        <v>31</v>
      </c>
      <c r="B34" s="19" t="s">
        <v>278</v>
      </c>
      <c r="C34" s="39" t="s">
        <v>328</v>
      </c>
      <c r="D34" s="20">
        <v>1450</v>
      </c>
      <c r="E34" s="21">
        <v>550</v>
      </c>
      <c r="F34" s="22">
        <v>0</v>
      </c>
      <c r="G34" s="23"/>
      <c r="H34" s="24"/>
      <c r="I34" s="78">
        <v>42262</v>
      </c>
      <c r="J34" s="78">
        <v>42292</v>
      </c>
    </row>
    <row r="35" spans="1:10" ht="15.75">
      <c r="A35" s="88">
        <v>32</v>
      </c>
      <c r="B35" s="19" t="s">
        <v>279</v>
      </c>
      <c r="C35" s="39" t="s">
        <v>329</v>
      </c>
      <c r="D35" s="20">
        <v>4230</v>
      </c>
      <c r="E35" s="21">
        <v>2500</v>
      </c>
      <c r="F35" s="22">
        <v>0</v>
      </c>
      <c r="G35" s="23"/>
      <c r="H35" s="24"/>
      <c r="I35" s="78">
        <v>42005</v>
      </c>
      <c r="J35" s="78">
        <v>42369</v>
      </c>
    </row>
    <row r="36" spans="1:10" ht="15.75">
      <c r="A36" s="88">
        <v>33</v>
      </c>
      <c r="B36" s="19" t="s">
        <v>280</v>
      </c>
      <c r="C36" s="39" t="s">
        <v>211</v>
      </c>
      <c r="D36" s="20">
        <v>114851</v>
      </c>
      <c r="E36" s="21">
        <v>15000</v>
      </c>
      <c r="F36" s="22">
        <v>0</v>
      </c>
      <c r="G36" s="23"/>
      <c r="H36" s="24"/>
      <c r="I36" s="78">
        <v>42313</v>
      </c>
      <c r="J36" s="78">
        <v>42316</v>
      </c>
    </row>
    <row r="37" spans="1:10" ht="31.5">
      <c r="A37" s="90">
        <v>34</v>
      </c>
      <c r="B37" s="92" t="s">
        <v>281</v>
      </c>
      <c r="C37" s="74" t="s">
        <v>282</v>
      </c>
      <c r="D37" s="74">
        <v>59840</v>
      </c>
      <c r="E37" s="93">
        <v>3000</v>
      </c>
      <c r="F37" s="94">
        <v>0</v>
      </c>
      <c r="G37" s="95"/>
      <c r="H37" s="95"/>
      <c r="I37" s="91">
        <v>42077</v>
      </c>
      <c r="J37" s="91">
        <v>42081</v>
      </c>
    </row>
    <row r="38" spans="1:10" ht="15.75">
      <c r="A38" s="88">
        <v>35</v>
      </c>
      <c r="B38" s="19" t="s">
        <v>283</v>
      </c>
      <c r="C38" s="39" t="s">
        <v>284</v>
      </c>
      <c r="D38" s="20">
        <v>25130</v>
      </c>
      <c r="E38" s="21">
        <v>6000</v>
      </c>
      <c r="F38" s="22">
        <v>0</v>
      </c>
      <c r="G38" s="23"/>
      <c r="H38" s="23"/>
      <c r="I38" s="78">
        <v>42064</v>
      </c>
      <c r="J38" s="78">
        <v>42247</v>
      </c>
    </row>
    <row r="39" spans="1:10" ht="15.75">
      <c r="A39" s="88">
        <v>36</v>
      </c>
      <c r="B39" s="37" t="s">
        <v>285</v>
      </c>
      <c r="C39" s="39" t="s">
        <v>286</v>
      </c>
      <c r="D39" s="30">
        <v>4310</v>
      </c>
      <c r="E39" s="21">
        <v>1210</v>
      </c>
      <c r="F39" s="22">
        <v>0</v>
      </c>
      <c r="G39" s="24"/>
      <c r="H39" s="24"/>
      <c r="I39" s="78">
        <v>42217</v>
      </c>
      <c r="J39" s="78">
        <v>42368</v>
      </c>
    </row>
    <row r="40" spans="1:10" ht="15.75" customHeight="1">
      <c r="A40" s="88">
        <v>37</v>
      </c>
      <c r="B40" s="37" t="s">
        <v>287</v>
      </c>
      <c r="C40" s="39" t="s">
        <v>286</v>
      </c>
      <c r="D40" s="86">
        <v>5218</v>
      </c>
      <c r="E40" s="21">
        <v>1118</v>
      </c>
      <c r="F40" s="87">
        <v>0</v>
      </c>
      <c r="G40" s="96"/>
      <c r="H40" s="24"/>
      <c r="I40" s="78">
        <v>42217</v>
      </c>
      <c r="J40" s="78">
        <v>42520</v>
      </c>
    </row>
    <row r="41" spans="1:10" ht="15.75" customHeight="1">
      <c r="A41" s="88">
        <v>38</v>
      </c>
      <c r="B41" s="37" t="s">
        <v>288</v>
      </c>
      <c r="C41" s="39" t="s">
        <v>286</v>
      </c>
      <c r="D41" s="86">
        <v>5310</v>
      </c>
      <c r="E41" s="21">
        <v>1210</v>
      </c>
      <c r="F41" s="87">
        <v>0</v>
      </c>
      <c r="G41" s="96"/>
      <c r="H41" s="24"/>
      <c r="I41" s="79">
        <v>42019</v>
      </c>
      <c r="J41" s="78">
        <v>42368</v>
      </c>
    </row>
    <row r="42" spans="1:10" ht="15.75" customHeight="1">
      <c r="A42" s="88">
        <v>39</v>
      </c>
      <c r="B42" s="37" t="s">
        <v>289</v>
      </c>
      <c r="C42" s="39" t="s">
        <v>286</v>
      </c>
      <c r="D42" s="86">
        <v>5118</v>
      </c>
      <c r="E42" s="21">
        <v>1018</v>
      </c>
      <c r="F42" s="87">
        <v>0</v>
      </c>
      <c r="G42" s="96"/>
      <c r="H42" s="24"/>
      <c r="I42" s="78">
        <v>42095</v>
      </c>
      <c r="J42" s="78">
        <v>42215</v>
      </c>
    </row>
    <row r="43" spans="1:10" ht="15.75" customHeight="1">
      <c r="A43" s="88">
        <v>40</v>
      </c>
      <c r="B43" s="37" t="s">
        <v>290</v>
      </c>
      <c r="C43" s="39" t="s">
        <v>291</v>
      </c>
      <c r="D43" s="86">
        <v>5182</v>
      </c>
      <c r="E43" s="21">
        <v>1082</v>
      </c>
      <c r="F43" s="87">
        <v>0</v>
      </c>
      <c r="G43" s="96"/>
      <c r="H43" s="24"/>
      <c r="I43" s="79">
        <v>42019</v>
      </c>
      <c r="J43" s="78">
        <v>42185</v>
      </c>
    </row>
    <row r="44" spans="1:10" ht="15.75" customHeight="1">
      <c r="A44" s="88">
        <v>41</v>
      </c>
      <c r="B44" s="37" t="s">
        <v>292</v>
      </c>
      <c r="C44" s="39" t="s">
        <v>291</v>
      </c>
      <c r="D44" s="86">
        <v>5450</v>
      </c>
      <c r="E44" s="21">
        <v>1350</v>
      </c>
      <c r="F44" s="87">
        <v>0</v>
      </c>
      <c r="G44" s="96"/>
      <c r="H44" s="24"/>
      <c r="I44" s="79">
        <v>42248</v>
      </c>
      <c r="J44" s="78">
        <v>42368</v>
      </c>
    </row>
    <row r="45" spans="1:10" ht="15.75">
      <c r="A45" s="88">
        <v>42</v>
      </c>
      <c r="B45" s="19" t="s">
        <v>293</v>
      </c>
      <c r="C45" s="39" t="s">
        <v>294</v>
      </c>
      <c r="D45" s="20">
        <v>384</v>
      </c>
      <c r="E45" s="21">
        <v>300</v>
      </c>
      <c r="F45" s="22">
        <v>0</v>
      </c>
      <c r="G45" s="23"/>
      <c r="H45" s="24"/>
      <c r="I45" s="78">
        <v>42110</v>
      </c>
      <c r="J45" s="78">
        <v>42110</v>
      </c>
    </row>
    <row r="46" spans="1:10" ht="15.75">
      <c r="A46" s="88">
        <v>43</v>
      </c>
      <c r="B46" s="19" t="s">
        <v>295</v>
      </c>
      <c r="C46" s="39" t="s">
        <v>8</v>
      </c>
      <c r="D46" s="20">
        <v>20000</v>
      </c>
      <c r="E46" s="25">
        <v>20000</v>
      </c>
      <c r="F46" s="22">
        <v>0</v>
      </c>
      <c r="G46" s="23"/>
      <c r="H46" s="24"/>
      <c r="I46" s="78">
        <v>43279</v>
      </c>
      <c r="J46" s="78">
        <v>43282</v>
      </c>
    </row>
    <row r="47" spans="1:10" ht="15.75">
      <c r="A47" s="88">
        <v>44</v>
      </c>
      <c r="B47" s="19" t="s">
        <v>296</v>
      </c>
      <c r="C47" s="39" t="s">
        <v>239</v>
      </c>
      <c r="D47" s="20">
        <v>10280</v>
      </c>
      <c r="E47" s="25">
        <v>2000</v>
      </c>
      <c r="F47" s="22">
        <v>0</v>
      </c>
      <c r="G47" s="23"/>
      <c r="H47" s="23">
        <v>1152</v>
      </c>
      <c r="I47" s="78">
        <v>42306</v>
      </c>
      <c r="J47" s="78">
        <v>42310</v>
      </c>
    </row>
    <row r="48" spans="1:10" ht="15.75">
      <c r="A48" s="88">
        <v>45</v>
      </c>
      <c r="B48" s="19" t="s">
        <v>297</v>
      </c>
      <c r="C48" s="39" t="s">
        <v>239</v>
      </c>
      <c r="D48" s="20">
        <v>6610</v>
      </c>
      <c r="E48" s="21">
        <v>1500</v>
      </c>
      <c r="F48" s="22">
        <v>0</v>
      </c>
      <c r="G48" s="23"/>
      <c r="H48" s="23"/>
      <c r="I48" s="78">
        <v>42110</v>
      </c>
      <c r="J48" s="78">
        <v>42113</v>
      </c>
    </row>
    <row r="49" spans="1:10" ht="15.75">
      <c r="A49" s="88">
        <v>46</v>
      </c>
      <c r="B49" s="19" t="s">
        <v>298</v>
      </c>
      <c r="C49" s="39" t="s">
        <v>239</v>
      </c>
      <c r="D49" s="20">
        <v>3198</v>
      </c>
      <c r="E49" s="25">
        <v>1000</v>
      </c>
      <c r="F49" s="22">
        <v>0</v>
      </c>
      <c r="G49" s="23"/>
      <c r="H49" s="23"/>
      <c r="I49" s="78">
        <v>42005</v>
      </c>
      <c r="J49" s="78">
        <v>42093</v>
      </c>
    </row>
    <row r="50" spans="1:10" ht="15.75">
      <c r="A50" s="88">
        <v>47</v>
      </c>
      <c r="B50" s="19" t="s">
        <v>299</v>
      </c>
      <c r="C50" s="39" t="s">
        <v>300</v>
      </c>
      <c r="D50" s="20">
        <v>26050</v>
      </c>
      <c r="E50" s="25">
        <v>8600</v>
      </c>
      <c r="F50" s="22">
        <v>0</v>
      </c>
      <c r="G50" s="23"/>
      <c r="H50" s="23"/>
      <c r="I50" s="78">
        <v>42156</v>
      </c>
      <c r="J50" s="78">
        <v>42248</v>
      </c>
    </row>
    <row r="51" spans="1:10" ht="15.75">
      <c r="A51" s="88">
        <v>48</v>
      </c>
      <c r="B51" s="19" t="s">
        <v>301</v>
      </c>
      <c r="C51" s="39" t="s">
        <v>302</v>
      </c>
      <c r="D51" s="20">
        <v>810</v>
      </c>
      <c r="E51" s="25">
        <v>350</v>
      </c>
      <c r="F51" s="22">
        <v>0</v>
      </c>
      <c r="G51" s="23"/>
      <c r="H51" s="23"/>
      <c r="I51" s="78">
        <v>42336</v>
      </c>
      <c r="J51" s="78">
        <v>42357</v>
      </c>
    </row>
    <row r="52" spans="1:10" ht="15.75">
      <c r="A52" s="88">
        <v>49</v>
      </c>
      <c r="B52" s="19" t="s">
        <v>303</v>
      </c>
      <c r="C52" s="39" t="s">
        <v>304</v>
      </c>
      <c r="D52" s="20">
        <v>3000</v>
      </c>
      <c r="E52" s="25">
        <v>1000</v>
      </c>
      <c r="F52" s="22">
        <v>0</v>
      </c>
      <c r="G52" s="23"/>
      <c r="H52" s="23"/>
      <c r="I52" s="78">
        <v>42144</v>
      </c>
      <c r="J52" s="78">
        <v>42144</v>
      </c>
    </row>
    <row r="53" spans="1:10" ht="15.75">
      <c r="A53" s="88">
        <v>50</v>
      </c>
      <c r="B53" s="19" t="s">
        <v>305</v>
      </c>
      <c r="C53" s="39" t="s">
        <v>304</v>
      </c>
      <c r="D53" s="20">
        <v>4600</v>
      </c>
      <c r="E53" s="25">
        <v>1000</v>
      </c>
      <c r="F53" s="22">
        <v>0</v>
      </c>
      <c r="G53" s="23"/>
      <c r="H53" s="23"/>
      <c r="I53" s="78">
        <v>42083</v>
      </c>
      <c r="J53" s="78">
        <v>42084</v>
      </c>
    </row>
    <row r="54" spans="1:10" ht="15.75">
      <c r="A54" s="88">
        <v>51</v>
      </c>
      <c r="B54" s="19" t="s">
        <v>306</v>
      </c>
      <c r="C54" s="39" t="s">
        <v>304</v>
      </c>
      <c r="D54" s="20">
        <v>60000</v>
      </c>
      <c r="E54" s="25">
        <v>30000</v>
      </c>
      <c r="F54" s="22">
        <v>0</v>
      </c>
      <c r="G54" s="23"/>
      <c r="H54" s="23"/>
      <c r="I54" s="78">
        <v>42156</v>
      </c>
      <c r="J54" s="78">
        <v>42247</v>
      </c>
    </row>
    <row r="55" spans="1:10" ht="15.75">
      <c r="A55" s="88">
        <v>52</v>
      </c>
      <c r="B55" s="19" t="s">
        <v>307</v>
      </c>
      <c r="C55" s="39" t="s">
        <v>119</v>
      </c>
      <c r="D55" s="20">
        <v>735</v>
      </c>
      <c r="E55" s="25">
        <v>335</v>
      </c>
      <c r="F55" s="22">
        <v>0</v>
      </c>
      <c r="G55" s="23"/>
      <c r="H55" s="24"/>
      <c r="I55" s="78">
        <v>42019</v>
      </c>
      <c r="J55" s="78">
        <v>42034</v>
      </c>
    </row>
    <row r="56" spans="1:10" ht="15.75">
      <c r="A56" s="88">
        <v>53</v>
      </c>
      <c r="B56" s="19" t="s">
        <v>308</v>
      </c>
      <c r="C56" s="39" t="s">
        <v>116</v>
      </c>
      <c r="D56" s="20">
        <v>2577</v>
      </c>
      <c r="E56" s="21">
        <v>2277</v>
      </c>
      <c r="F56" s="22">
        <v>0</v>
      </c>
      <c r="G56" s="23"/>
      <c r="H56" s="24"/>
      <c r="I56" s="78">
        <v>42005</v>
      </c>
      <c r="J56" s="78">
        <v>42369</v>
      </c>
    </row>
    <row r="57" spans="1:10" ht="15.75">
      <c r="A57" s="88">
        <v>54</v>
      </c>
      <c r="B57" s="19" t="s">
        <v>309</v>
      </c>
      <c r="C57" s="39" t="s">
        <v>310</v>
      </c>
      <c r="D57" s="20">
        <v>2000</v>
      </c>
      <c r="E57" s="25">
        <v>2000</v>
      </c>
      <c r="F57" s="22">
        <v>0</v>
      </c>
      <c r="G57" s="23"/>
      <c r="H57" s="24"/>
      <c r="I57" s="78">
        <v>42114</v>
      </c>
      <c r="J57" s="78">
        <v>42236</v>
      </c>
    </row>
    <row r="58" spans="1:10" ht="15.75">
      <c r="A58" s="88">
        <v>55</v>
      </c>
      <c r="B58" s="19" t="s">
        <v>311</v>
      </c>
      <c r="C58" s="39" t="s">
        <v>312</v>
      </c>
      <c r="D58" s="20">
        <v>450</v>
      </c>
      <c r="E58" s="25">
        <v>450</v>
      </c>
      <c r="F58" s="22">
        <v>0</v>
      </c>
      <c r="G58" s="23">
        <v>400</v>
      </c>
      <c r="H58" s="23"/>
      <c r="I58" s="78">
        <v>42088</v>
      </c>
      <c r="J58" s="78">
        <v>42193</v>
      </c>
    </row>
    <row r="59" spans="1:10" ht="15.75">
      <c r="A59" s="88">
        <v>56</v>
      </c>
      <c r="B59" s="19" t="s">
        <v>313</v>
      </c>
      <c r="C59" s="39" t="s">
        <v>330</v>
      </c>
      <c r="D59" s="20">
        <v>8684</v>
      </c>
      <c r="E59" s="25">
        <v>4284</v>
      </c>
      <c r="F59" s="22">
        <v>0</v>
      </c>
      <c r="G59" s="23"/>
      <c r="H59" s="23"/>
      <c r="I59" s="78">
        <v>42036</v>
      </c>
      <c r="J59" s="78">
        <v>42124</v>
      </c>
    </row>
    <row r="60" spans="1:10" ht="15.75">
      <c r="A60" s="88">
        <v>57</v>
      </c>
      <c r="B60" s="19" t="s">
        <v>314</v>
      </c>
      <c r="C60" s="39" t="s">
        <v>315</v>
      </c>
      <c r="D60" s="20">
        <v>71500</v>
      </c>
      <c r="E60" s="21">
        <v>10000</v>
      </c>
      <c r="F60" s="22">
        <v>0</v>
      </c>
      <c r="G60" s="23"/>
      <c r="H60" s="24">
        <v>5000</v>
      </c>
      <c r="I60" s="78">
        <v>42147</v>
      </c>
      <c r="J60" s="78">
        <v>42150</v>
      </c>
    </row>
    <row r="61" spans="1:10" ht="31.5">
      <c r="A61" s="90">
        <v>58</v>
      </c>
      <c r="B61" s="63" t="s">
        <v>316</v>
      </c>
      <c r="C61" s="65" t="s">
        <v>331</v>
      </c>
      <c r="D61" s="66">
        <v>9126</v>
      </c>
      <c r="E61" s="67">
        <v>9126</v>
      </c>
      <c r="F61" s="76">
        <v>0</v>
      </c>
      <c r="G61" s="69"/>
      <c r="H61" s="38"/>
      <c r="I61" s="91">
        <v>42005</v>
      </c>
      <c r="J61" s="91">
        <v>42369</v>
      </c>
    </row>
    <row r="62" spans="1:10" ht="15.75">
      <c r="A62" s="88">
        <v>59</v>
      </c>
      <c r="B62" s="19" t="s">
        <v>317</v>
      </c>
      <c r="C62" s="39" t="s">
        <v>318</v>
      </c>
      <c r="D62" s="20">
        <v>6000</v>
      </c>
      <c r="E62" s="21">
        <v>4700</v>
      </c>
      <c r="F62" s="22">
        <v>0</v>
      </c>
      <c r="G62" s="23"/>
      <c r="H62" s="24"/>
      <c r="I62" s="78">
        <v>42273</v>
      </c>
      <c r="J62" s="78">
        <v>42273</v>
      </c>
    </row>
    <row r="63" spans="1:10" ht="15.75">
      <c r="A63" s="88">
        <v>60</v>
      </c>
      <c r="B63" s="19" t="s">
        <v>319</v>
      </c>
      <c r="C63" s="39" t="s">
        <v>320</v>
      </c>
      <c r="D63" s="20">
        <v>2700</v>
      </c>
      <c r="E63" s="25">
        <v>2700</v>
      </c>
      <c r="F63" s="22">
        <v>0</v>
      </c>
      <c r="G63" s="23"/>
      <c r="H63" s="24"/>
      <c r="I63" s="78">
        <v>42248</v>
      </c>
      <c r="J63" s="78">
        <v>42277</v>
      </c>
    </row>
    <row r="64" spans="1:10" ht="15.75">
      <c r="A64" s="88">
        <v>61</v>
      </c>
      <c r="B64" s="19" t="s">
        <v>321</v>
      </c>
      <c r="C64" s="39" t="s">
        <v>250</v>
      </c>
      <c r="D64" s="20">
        <v>9600</v>
      </c>
      <c r="E64" s="25">
        <v>5000</v>
      </c>
      <c r="F64" s="22">
        <v>0</v>
      </c>
      <c r="G64" s="23">
        <v>1500</v>
      </c>
      <c r="H64" s="23"/>
      <c r="I64" s="78">
        <v>42005</v>
      </c>
      <c r="J64" s="78">
        <v>42369</v>
      </c>
    </row>
    <row r="65" spans="1:10" ht="15.75">
      <c r="A65" s="88">
        <v>62</v>
      </c>
      <c r="B65" s="19" t="s">
        <v>322</v>
      </c>
      <c r="C65" s="39" t="s">
        <v>250</v>
      </c>
      <c r="D65" s="20">
        <v>13600</v>
      </c>
      <c r="E65" s="25">
        <v>8000</v>
      </c>
      <c r="F65" s="22">
        <v>0</v>
      </c>
      <c r="G65" s="23">
        <v>1500</v>
      </c>
      <c r="H65" s="23"/>
      <c r="I65" s="78">
        <v>42005</v>
      </c>
      <c r="J65" s="78">
        <v>42369</v>
      </c>
    </row>
    <row r="66" spans="2:10" ht="15.75">
      <c r="B66" s="72" t="s">
        <v>325</v>
      </c>
      <c r="C66" s="27"/>
      <c r="D66" s="27"/>
      <c r="E66" s="27">
        <f>SUM(E4:E65)</f>
        <v>277251</v>
      </c>
      <c r="F66" s="27">
        <v>0</v>
      </c>
      <c r="G66" s="97">
        <f>SUM(G4:G65)</f>
        <v>15895</v>
      </c>
      <c r="H66" s="97"/>
      <c r="I66" s="27"/>
      <c r="J66" s="8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Piret_Tamm</dc:creator>
  <cp:keywords/>
  <dc:description/>
  <cp:lastModifiedBy>Piret_Tamm</cp:lastModifiedBy>
  <cp:lastPrinted>2014-10-27T10:36:15Z</cp:lastPrinted>
  <dcterms:created xsi:type="dcterms:W3CDTF">2014-10-21T13:56:25Z</dcterms:created>
  <dcterms:modified xsi:type="dcterms:W3CDTF">2014-10-29T09:58:30Z</dcterms:modified>
  <cp:category/>
  <cp:version/>
  <cp:contentType/>
  <cp:contentStatus/>
</cp:coreProperties>
</file>