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35" windowWidth="17835" windowHeight="10665" activeTab="0"/>
  </bookViews>
  <sheets>
    <sheet name="omatulud" sheetId="1" r:id="rId1"/>
  </sheets>
  <definedNames>
    <definedName name="_xlnm.Print_Titles" localSheetId="0">'omatulud'!$3:$4</definedName>
  </definedNames>
  <calcPr fullCalcOnLoad="1"/>
</workbook>
</file>

<file path=xl/sharedStrings.xml><?xml version="1.0" encoding="utf-8"?>
<sst xmlns="http://schemas.openxmlformats.org/spreadsheetml/2006/main" count="81" uniqueCount="81">
  <si>
    <t>5514</t>
  </si>
  <si>
    <t>Jüri Mölder</t>
  </si>
  <si>
    <t>Linnasekretär</t>
  </si>
  <si>
    <t>kuluartikkel</t>
  </si>
  <si>
    <t>Põhikoolid kokku 
(09212)</t>
  </si>
  <si>
    <t>Kesklinna Kool</t>
  </si>
  <si>
    <t>Kroonuaia Kool</t>
  </si>
  <si>
    <t>Veeriku Kool</t>
  </si>
  <si>
    <t>Gümnaasiumid kokku (09220)</t>
  </si>
  <si>
    <t>Annelinna Gümnaasium</t>
  </si>
  <si>
    <t>Descartes´i Lütseum</t>
  </si>
  <si>
    <t>Forseliuse Gümnaasium</t>
  </si>
  <si>
    <t>Herbert Masingu Kool</t>
  </si>
  <si>
    <t>Karlova Gümnaasium</t>
  </si>
  <si>
    <t>Kivilinna Gümnaasium</t>
  </si>
  <si>
    <t>Kunstigümnaasium</t>
  </si>
  <si>
    <t>Miina Härma Gümnaasium</t>
  </si>
  <si>
    <t>Mart Reiniku Gümnaasium</t>
  </si>
  <si>
    <t>Raatuse Gümnaasium</t>
  </si>
  <si>
    <t>Tamme Gümnaasium</t>
  </si>
  <si>
    <t>Vene Lütseum</t>
  </si>
  <si>
    <t>töötajate töötasu</t>
  </si>
  <si>
    <t>personalikuludega kaasnevad maksud</t>
  </si>
  <si>
    <t>administreerimiskulud</t>
  </si>
  <si>
    <t>lähetused</t>
  </si>
  <si>
    <t>koolituskulud</t>
  </si>
  <si>
    <t>kinnistute ja ruumide majandamiskulud</t>
  </si>
  <si>
    <t>sõidukite ülalpidamiskulud</t>
  </si>
  <si>
    <t>infotehnoloogiakulud</t>
  </si>
  <si>
    <t>inventarikulud</t>
  </si>
  <si>
    <t>õppevahendid</t>
  </si>
  <si>
    <t>kultuuri-ja vaba-aja sisustamise kulud</t>
  </si>
  <si>
    <t>kulud töö ja vormiriietusele</t>
  </si>
  <si>
    <t>rajatiste ja hoonete renoveerimine</t>
  </si>
  <si>
    <t>toitlustuskulud</t>
  </si>
  <si>
    <t>KOKKU</t>
  </si>
  <si>
    <t>Kulud kokku, sh:</t>
  </si>
  <si>
    <t>Tartu Kutsehariduskeskus (09222) tegevus</t>
  </si>
  <si>
    <t>Tartu Kutsehariduskeskus (09222) invest</t>
  </si>
  <si>
    <t>Lasteaiad (09110)</t>
  </si>
  <si>
    <t>Kesklinna Lastekeskus</t>
  </si>
  <si>
    <t>Lasteaed Annike</t>
  </si>
  <si>
    <t>Lasteaed Helika</t>
  </si>
  <si>
    <t>Lasteaed Hellik</t>
  </si>
  <si>
    <t>Lasteaed Kannike</t>
  </si>
  <si>
    <t>Lasteaed Karoliine</t>
  </si>
  <si>
    <t>Lasteaed Kelluke</t>
  </si>
  <si>
    <t>Lasteaed Kivike</t>
  </si>
  <si>
    <t>Lasteaed Krõll</t>
  </si>
  <si>
    <t>Lasteaed Lotte</t>
  </si>
  <si>
    <t>Lasteaed Meelespea</t>
  </si>
  <si>
    <t>Lasteaed Midrimaa</t>
  </si>
  <si>
    <t>Lasteaed Mõmmik</t>
  </si>
  <si>
    <t>Lasteaed Nukitsamees</t>
  </si>
  <si>
    <t>Lasteaed Piilupesa</t>
  </si>
  <si>
    <t>Lasteaed Ploomike</t>
  </si>
  <si>
    <t>Lasteaed Poku</t>
  </si>
  <si>
    <t>Lasteaed Päkapikk</t>
  </si>
  <si>
    <t>Lasteaed Pääsupesa</t>
  </si>
  <si>
    <t>Lasteaed Ristikhein</t>
  </si>
  <si>
    <t>Lasteaed Rukkilill</t>
  </si>
  <si>
    <t>Lasteaed Sass</t>
  </si>
  <si>
    <t>Lasteaed Sipsik</t>
  </si>
  <si>
    <t>Lasteaed Sirel</t>
  </si>
  <si>
    <t>Lasteaed Triinu ja Taavi</t>
  </si>
  <si>
    <t>Lasteaed Tõruke</t>
  </si>
  <si>
    <t>Lastesõim Mesipuu</t>
  </si>
  <si>
    <t>Maarjamõisa Lasteaed</t>
  </si>
  <si>
    <t xml:space="preserve">Tähtvere lasteaed </t>
  </si>
  <si>
    <t>muu erivarustus</t>
  </si>
  <si>
    <t>Maarja kool (09500)</t>
  </si>
  <si>
    <t>Haridusosakonna majandamiseelarve omatulude 2011. aasta alguse jääkide suunamine kuludeks</t>
  </si>
  <si>
    <t>eurodes</t>
  </si>
  <si>
    <t>Lasteaed Klaabu</t>
  </si>
  <si>
    <t>masinate ja seadmete ülalpidamiskulud</t>
  </si>
  <si>
    <t>lepinguline töötasu</t>
  </si>
  <si>
    <t>Hugo Treffneri Gümnaasium</t>
  </si>
  <si>
    <t>Haridusosakond (01112)</t>
  </si>
  <si>
    <t>Hariduse Tugiteenuste Keskus (09601)</t>
  </si>
  <si>
    <t>Kommertsgümnaasium</t>
  </si>
  <si>
    <t>Täiskasvanute gümnaasium  (09221)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</si>
</sst>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%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.0_);_(* \(#,##0.0\);_(* &quot;-&quot;??_);_(@_)"/>
    <numFmt numFmtId="188" formatCode="_(* #,##0_);_(* \(#,##0\);_(* &quot;-&quot;??_);_(@_)"/>
  </numFmts>
  <fonts count="9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79" fontId="2" fillId="0" borderId="3" xfId="15" applyFont="1" applyBorder="1" applyAlignment="1">
      <alignment wrapText="1"/>
    </xf>
    <xf numFmtId="179" fontId="0" fillId="0" borderId="0" xfId="15" applyFont="1" applyBorder="1" applyAlignment="1">
      <alignment/>
    </xf>
    <xf numFmtId="179" fontId="2" fillId="0" borderId="4" xfId="15" applyFont="1" applyBorder="1" applyAlignment="1">
      <alignment wrapText="1"/>
    </xf>
    <xf numFmtId="179" fontId="3" fillId="0" borderId="2" xfId="15" applyFont="1" applyFill="1" applyBorder="1" applyAlignment="1">
      <alignment wrapText="1"/>
    </xf>
    <xf numFmtId="179" fontId="5" fillId="0" borderId="0" xfId="15" applyFont="1" applyFill="1" applyBorder="1" applyAlignment="1">
      <alignment/>
    </xf>
    <xf numFmtId="179" fontId="2" fillId="0" borderId="5" xfId="15" applyFont="1" applyBorder="1" applyAlignment="1">
      <alignment wrapText="1"/>
    </xf>
    <xf numFmtId="179" fontId="0" fillId="0" borderId="0" xfId="15" applyFont="1" applyFill="1" applyBorder="1" applyAlignment="1">
      <alignment/>
    </xf>
    <xf numFmtId="179" fontId="5" fillId="0" borderId="0" xfId="15" applyFont="1" applyBorder="1" applyAlignment="1">
      <alignment/>
    </xf>
    <xf numFmtId="179" fontId="5" fillId="0" borderId="6" xfId="15" applyFont="1" applyFill="1" applyBorder="1" applyAlignment="1">
      <alignment/>
    </xf>
    <xf numFmtId="3" fontId="4" fillId="0" borderId="7" xfId="15" applyNumberFormat="1" applyFont="1" applyBorder="1" applyAlignment="1">
      <alignment horizontal="right"/>
    </xf>
    <xf numFmtId="3" fontId="1" fillId="0" borderId="7" xfId="15" applyNumberFormat="1" applyFont="1" applyBorder="1" applyAlignment="1">
      <alignment horizontal="right"/>
    </xf>
    <xf numFmtId="3" fontId="4" fillId="0" borderId="8" xfId="15" applyNumberFormat="1" applyFont="1" applyBorder="1" applyAlignment="1">
      <alignment horizontal="right"/>
    </xf>
    <xf numFmtId="3" fontId="1" fillId="0" borderId="8" xfId="15" applyNumberFormat="1" applyFont="1" applyBorder="1" applyAlignment="1">
      <alignment horizontal="right"/>
    </xf>
    <xf numFmtId="3" fontId="4" fillId="0" borderId="1" xfId="15" applyNumberFormat="1" applyFont="1" applyFill="1" applyBorder="1" applyAlignment="1">
      <alignment horizontal="right"/>
    </xf>
    <xf numFmtId="3" fontId="4" fillId="0" borderId="9" xfId="15" applyNumberFormat="1" applyFont="1" applyBorder="1" applyAlignment="1">
      <alignment horizontal="right"/>
    </xf>
    <xf numFmtId="3" fontId="1" fillId="0" borderId="9" xfId="15" applyNumberFormat="1" applyFont="1" applyBorder="1" applyAlignment="1">
      <alignment/>
    </xf>
    <xf numFmtId="3" fontId="1" fillId="0" borderId="8" xfId="15" applyNumberFormat="1" applyFont="1" applyBorder="1" applyAlignment="1">
      <alignment/>
    </xf>
    <xf numFmtId="3" fontId="4" fillId="0" borderId="1" xfId="15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3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1" fillId="0" borderId="9" xfId="15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4" fillId="0" borderId="6" xfId="15" applyNumberFormat="1" applyFont="1" applyFill="1" applyBorder="1" applyAlignment="1">
      <alignment/>
    </xf>
    <xf numFmtId="188" fontId="4" fillId="0" borderId="1" xfId="15" applyNumberFormat="1" applyFont="1" applyFill="1" applyBorder="1" applyAlignment="1">
      <alignment/>
    </xf>
    <xf numFmtId="179" fontId="3" fillId="0" borderId="10" xfId="15" applyFont="1" applyFill="1" applyBorder="1" applyAlignment="1">
      <alignment wrapText="1"/>
    </xf>
    <xf numFmtId="3" fontId="4" fillId="0" borderId="1" xfId="15" applyNumberFormat="1" applyFont="1" applyBorder="1" applyAlignment="1">
      <alignment horizontal="right"/>
    </xf>
    <xf numFmtId="3" fontId="4" fillId="0" borderId="1" xfId="15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60" sqref="Q60"/>
    </sheetView>
  </sheetViews>
  <sheetFormatPr defaultColWidth="9.140625" defaultRowHeight="12.75"/>
  <cols>
    <col min="1" max="1" width="22.140625" style="2" customWidth="1"/>
    <col min="2" max="2" width="8.8515625" style="2" bestFit="1" customWidth="1"/>
    <col min="3" max="3" width="8.7109375" style="2" bestFit="1" customWidth="1"/>
    <col min="4" max="4" width="8.8515625" style="3" bestFit="1" customWidth="1"/>
    <col min="5" max="5" width="8.8515625" style="3" customWidth="1"/>
    <col min="6" max="10" width="8.00390625" style="3" customWidth="1"/>
    <col min="11" max="11" width="6.8515625" style="3" customWidth="1"/>
    <col min="12" max="14" width="8.00390625" style="3" customWidth="1"/>
    <col min="15" max="15" width="8.8515625" style="3" bestFit="1" customWidth="1"/>
    <col min="16" max="18" width="8.00390625" style="3" customWidth="1"/>
    <col min="19" max="19" width="7.00390625" style="3" customWidth="1"/>
    <col min="20" max="16384" width="9.140625" style="3" customWidth="1"/>
  </cols>
  <sheetData>
    <row r="1" ht="15.75">
      <c r="A1" s="36" t="s">
        <v>71</v>
      </c>
    </row>
    <row r="2" ht="12.75">
      <c r="P2" s="3" t="s">
        <v>72</v>
      </c>
    </row>
    <row r="3" spans="1:19" s="4" customFormat="1" ht="67.5" customHeight="1">
      <c r="A3" s="25"/>
      <c r="B3" s="26" t="s">
        <v>36</v>
      </c>
      <c r="C3" s="26" t="s">
        <v>33</v>
      </c>
      <c r="D3" s="26" t="s">
        <v>21</v>
      </c>
      <c r="E3" s="26" t="s">
        <v>75</v>
      </c>
      <c r="F3" s="26" t="s">
        <v>22</v>
      </c>
      <c r="G3" s="26" t="s">
        <v>23</v>
      </c>
      <c r="H3" s="26" t="s">
        <v>24</v>
      </c>
      <c r="I3" s="26" t="s">
        <v>25</v>
      </c>
      <c r="J3" s="26" t="s">
        <v>26</v>
      </c>
      <c r="K3" s="26" t="s">
        <v>27</v>
      </c>
      <c r="L3" s="26" t="s">
        <v>28</v>
      </c>
      <c r="M3" s="26" t="s">
        <v>29</v>
      </c>
      <c r="N3" s="26" t="s">
        <v>74</v>
      </c>
      <c r="O3" s="26" t="s">
        <v>34</v>
      </c>
      <c r="P3" s="26" t="s">
        <v>30</v>
      </c>
      <c r="Q3" s="26" t="s">
        <v>31</v>
      </c>
      <c r="R3" s="26" t="s">
        <v>32</v>
      </c>
      <c r="S3" s="26" t="s">
        <v>69</v>
      </c>
    </row>
    <row r="4" spans="1:19" s="4" customFormat="1" ht="12.75">
      <c r="A4" s="27" t="s">
        <v>3</v>
      </c>
      <c r="B4" s="25"/>
      <c r="C4" s="25">
        <v>1551</v>
      </c>
      <c r="D4" s="25">
        <v>5002</v>
      </c>
      <c r="E4" s="25">
        <v>5005</v>
      </c>
      <c r="F4" s="25">
        <v>506</v>
      </c>
      <c r="G4" s="25">
        <v>5500</v>
      </c>
      <c r="H4" s="25">
        <v>5503</v>
      </c>
      <c r="I4" s="25">
        <v>5504</v>
      </c>
      <c r="J4" s="25">
        <v>5511</v>
      </c>
      <c r="K4" s="25">
        <v>5513</v>
      </c>
      <c r="L4" s="25" t="s">
        <v>0</v>
      </c>
      <c r="M4" s="25">
        <v>5515</v>
      </c>
      <c r="N4" s="25">
        <v>5516</v>
      </c>
      <c r="O4" s="25">
        <v>5521</v>
      </c>
      <c r="P4" s="25">
        <v>5524</v>
      </c>
      <c r="Q4" s="25">
        <v>5525</v>
      </c>
      <c r="R4" s="25">
        <v>5532</v>
      </c>
      <c r="S4" s="25">
        <v>5539</v>
      </c>
    </row>
    <row r="5" spans="1:19" s="28" customFormat="1" ht="12.75">
      <c r="A5" s="29" t="s">
        <v>39</v>
      </c>
      <c r="B5" s="32">
        <f aca="true" t="shared" si="0" ref="B5:B35">SUM(C5:S5)</f>
        <v>73254</v>
      </c>
      <c r="C5" s="32">
        <f aca="true" t="shared" si="1" ref="C5:S5">SUM(C6:C35)</f>
        <v>0</v>
      </c>
      <c r="D5" s="32">
        <f t="shared" si="1"/>
        <v>0</v>
      </c>
      <c r="E5" s="32">
        <f t="shared" si="1"/>
        <v>0</v>
      </c>
      <c r="F5" s="32">
        <f t="shared" si="1"/>
        <v>0</v>
      </c>
      <c r="G5" s="32">
        <f t="shared" si="1"/>
        <v>0</v>
      </c>
      <c r="H5" s="32">
        <f t="shared" si="1"/>
        <v>0</v>
      </c>
      <c r="I5" s="32">
        <f t="shared" si="1"/>
        <v>771</v>
      </c>
      <c r="J5" s="32">
        <f t="shared" si="1"/>
        <v>612</v>
      </c>
      <c r="K5" s="32">
        <f t="shared" si="1"/>
        <v>0</v>
      </c>
      <c r="L5" s="32">
        <f t="shared" si="1"/>
        <v>0</v>
      </c>
      <c r="M5" s="32">
        <f t="shared" si="1"/>
        <v>1844</v>
      </c>
      <c r="N5" s="32">
        <f t="shared" si="1"/>
        <v>0</v>
      </c>
      <c r="O5" s="32">
        <f t="shared" si="1"/>
        <v>69927</v>
      </c>
      <c r="P5" s="32">
        <f t="shared" si="1"/>
        <v>75</v>
      </c>
      <c r="Q5" s="32">
        <f t="shared" si="1"/>
        <v>25</v>
      </c>
      <c r="R5" s="32">
        <f t="shared" si="1"/>
        <v>0</v>
      </c>
      <c r="S5" s="32">
        <f t="shared" si="1"/>
        <v>0</v>
      </c>
    </row>
    <row r="6" spans="1:19" s="4" customFormat="1" ht="12.75">
      <c r="A6" s="30" t="s">
        <v>40</v>
      </c>
      <c r="B6" s="33">
        <f t="shared" si="0"/>
        <v>1959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>
        <v>1959</v>
      </c>
      <c r="P6" s="33"/>
      <c r="Q6" s="33"/>
      <c r="R6" s="33"/>
      <c r="S6" s="33"/>
    </row>
    <row r="7" spans="1:19" s="4" customFormat="1" ht="12.75">
      <c r="A7" s="31" t="s">
        <v>41</v>
      </c>
      <c r="B7" s="34">
        <f t="shared" si="0"/>
        <v>1109</v>
      </c>
      <c r="C7" s="34"/>
      <c r="D7" s="34"/>
      <c r="E7" s="34"/>
      <c r="F7" s="34"/>
      <c r="G7" s="34"/>
      <c r="H7" s="34"/>
      <c r="I7" s="34">
        <v>609</v>
      </c>
      <c r="J7" s="34"/>
      <c r="K7" s="34"/>
      <c r="L7" s="34"/>
      <c r="M7" s="34">
        <v>1470</v>
      </c>
      <c r="N7" s="34"/>
      <c r="O7" s="34">
        <v>-970</v>
      </c>
      <c r="P7" s="34"/>
      <c r="Q7" s="34"/>
      <c r="R7" s="34"/>
      <c r="S7" s="34"/>
    </row>
    <row r="8" spans="1:19" s="4" customFormat="1" ht="12.75">
      <c r="A8" s="31" t="s">
        <v>42</v>
      </c>
      <c r="B8" s="34">
        <f t="shared" si="0"/>
        <v>2173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>
        <v>48</v>
      </c>
      <c r="N8" s="34"/>
      <c r="O8" s="34">
        <v>2125</v>
      </c>
      <c r="P8" s="34"/>
      <c r="Q8" s="34"/>
      <c r="R8" s="34"/>
      <c r="S8" s="34"/>
    </row>
    <row r="9" spans="1:19" s="4" customFormat="1" ht="12.75">
      <c r="A9" s="31" t="s">
        <v>43</v>
      </c>
      <c r="B9" s="34">
        <f t="shared" si="0"/>
        <v>4375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>
        <v>5</v>
      </c>
      <c r="N9" s="34"/>
      <c r="O9" s="34">
        <v>4370</v>
      </c>
      <c r="P9" s="34"/>
      <c r="Q9" s="34"/>
      <c r="R9" s="34"/>
      <c r="S9" s="34"/>
    </row>
    <row r="10" spans="1:19" s="4" customFormat="1" ht="12.75">
      <c r="A10" s="31" t="s">
        <v>44</v>
      </c>
      <c r="B10" s="34">
        <f t="shared" si="0"/>
        <v>3044</v>
      </c>
      <c r="C10" s="34"/>
      <c r="D10" s="34"/>
      <c r="E10" s="34"/>
      <c r="F10" s="34"/>
      <c r="G10" s="34"/>
      <c r="H10" s="34"/>
      <c r="I10" s="34"/>
      <c r="J10" s="34">
        <v>35</v>
      </c>
      <c r="K10" s="34"/>
      <c r="L10" s="34"/>
      <c r="M10" s="34"/>
      <c r="N10" s="34"/>
      <c r="O10" s="34">
        <v>3009</v>
      </c>
      <c r="P10" s="34"/>
      <c r="Q10" s="34"/>
      <c r="R10" s="34"/>
      <c r="S10" s="34"/>
    </row>
    <row r="11" spans="1:19" s="4" customFormat="1" ht="12.75">
      <c r="A11" s="31" t="s">
        <v>45</v>
      </c>
      <c r="B11" s="34">
        <f t="shared" si="0"/>
        <v>1202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>
        <v>1202</v>
      </c>
      <c r="P11" s="34"/>
      <c r="Q11" s="34"/>
      <c r="R11" s="34"/>
      <c r="S11" s="34"/>
    </row>
    <row r="12" spans="1:19" s="4" customFormat="1" ht="12.75">
      <c r="A12" s="31" t="s">
        <v>46</v>
      </c>
      <c r="B12" s="34">
        <f t="shared" si="0"/>
        <v>5015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>
        <v>5015</v>
      </c>
      <c r="P12" s="34"/>
      <c r="Q12" s="34"/>
      <c r="R12" s="34"/>
      <c r="S12" s="34"/>
    </row>
    <row r="13" spans="1:19" s="4" customFormat="1" ht="12.75">
      <c r="A13" s="31" t="s">
        <v>47</v>
      </c>
      <c r="B13" s="34">
        <f t="shared" si="0"/>
        <v>2533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>
        <v>2533</v>
      </c>
      <c r="P13" s="34"/>
      <c r="Q13" s="34"/>
      <c r="R13" s="34"/>
      <c r="S13" s="34"/>
    </row>
    <row r="14" spans="1:19" s="4" customFormat="1" ht="12.75">
      <c r="A14" s="31" t="s">
        <v>73</v>
      </c>
      <c r="B14" s="34">
        <f t="shared" si="0"/>
        <v>3965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>
        <v>3965</v>
      </c>
      <c r="P14" s="34"/>
      <c r="Q14" s="34"/>
      <c r="R14" s="34"/>
      <c r="S14" s="34"/>
    </row>
    <row r="15" spans="1:19" s="4" customFormat="1" ht="12.75">
      <c r="A15" s="31" t="s">
        <v>48</v>
      </c>
      <c r="B15" s="34">
        <f t="shared" si="0"/>
        <v>5274</v>
      </c>
      <c r="C15" s="34"/>
      <c r="D15" s="34"/>
      <c r="E15" s="34"/>
      <c r="F15" s="34"/>
      <c r="G15" s="34"/>
      <c r="H15" s="34"/>
      <c r="I15" s="34"/>
      <c r="J15" s="34">
        <v>115</v>
      </c>
      <c r="K15" s="34"/>
      <c r="L15" s="34"/>
      <c r="M15" s="34"/>
      <c r="N15" s="34"/>
      <c r="O15" s="34">
        <v>5084</v>
      </c>
      <c r="P15" s="34">
        <v>75</v>
      </c>
      <c r="Q15" s="34"/>
      <c r="R15" s="34"/>
      <c r="S15" s="34"/>
    </row>
    <row r="16" spans="1:19" s="4" customFormat="1" ht="12.75">
      <c r="A16" s="31" t="s">
        <v>49</v>
      </c>
      <c r="B16" s="34">
        <f t="shared" si="0"/>
        <v>2278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>
        <v>2253</v>
      </c>
      <c r="P16" s="34"/>
      <c r="Q16" s="34">
        <v>25</v>
      </c>
      <c r="R16" s="34"/>
      <c r="S16" s="34"/>
    </row>
    <row r="17" spans="1:19" s="4" customFormat="1" ht="12.75">
      <c r="A17" s="31" t="s">
        <v>50</v>
      </c>
      <c r="B17" s="34">
        <f t="shared" si="0"/>
        <v>2225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>
        <v>2225</v>
      </c>
      <c r="P17" s="34"/>
      <c r="Q17" s="34"/>
      <c r="R17" s="34"/>
      <c r="S17" s="34"/>
    </row>
    <row r="18" spans="1:19" s="4" customFormat="1" ht="12.75">
      <c r="A18" s="31" t="s">
        <v>51</v>
      </c>
      <c r="B18" s="34">
        <f t="shared" si="0"/>
        <v>814</v>
      </c>
      <c r="C18" s="34"/>
      <c r="D18" s="34"/>
      <c r="E18" s="34"/>
      <c r="F18" s="34"/>
      <c r="G18" s="34"/>
      <c r="H18" s="34"/>
      <c r="I18" s="34">
        <v>127</v>
      </c>
      <c r="J18" s="34"/>
      <c r="K18" s="34"/>
      <c r="L18" s="34"/>
      <c r="M18" s="34"/>
      <c r="N18" s="34"/>
      <c r="O18" s="34">
        <v>687</v>
      </c>
      <c r="P18" s="34"/>
      <c r="Q18" s="34"/>
      <c r="R18" s="34"/>
      <c r="S18" s="34"/>
    </row>
    <row r="19" spans="1:19" s="4" customFormat="1" ht="12.75">
      <c r="A19" s="31" t="s">
        <v>52</v>
      </c>
      <c r="B19" s="34">
        <f t="shared" si="0"/>
        <v>825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>
        <v>825</v>
      </c>
      <c r="P19" s="34"/>
      <c r="Q19" s="34"/>
      <c r="R19" s="34"/>
      <c r="S19" s="34"/>
    </row>
    <row r="20" spans="1:19" s="4" customFormat="1" ht="12.75">
      <c r="A20" s="31" t="s">
        <v>53</v>
      </c>
      <c r="B20" s="34">
        <f t="shared" si="0"/>
        <v>113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113</v>
      </c>
      <c r="P20" s="34"/>
      <c r="Q20" s="34"/>
      <c r="R20" s="34"/>
      <c r="S20" s="34"/>
    </row>
    <row r="21" spans="1:19" s="4" customFormat="1" ht="12.75">
      <c r="A21" s="31" t="s">
        <v>54</v>
      </c>
      <c r="B21" s="34">
        <f t="shared" si="0"/>
        <v>186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>
        <v>186</v>
      </c>
      <c r="P21" s="34"/>
      <c r="Q21" s="34"/>
      <c r="R21" s="34"/>
      <c r="S21" s="34"/>
    </row>
    <row r="22" spans="1:19" s="4" customFormat="1" ht="12.75">
      <c r="A22" s="31" t="s">
        <v>55</v>
      </c>
      <c r="B22" s="34">
        <f t="shared" si="0"/>
        <v>4449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>
        <v>4449</v>
      </c>
      <c r="P22" s="34"/>
      <c r="Q22" s="34"/>
      <c r="R22" s="34"/>
      <c r="S22" s="34"/>
    </row>
    <row r="23" spans="1:19" s="4" customFormat="1" ht="12.75">
      <c r="A23" s="31" t="s">
        <v>56</v>
      </c>
      <c r="B23" s="34">
        <f t="shared" si="0"/>
        <v>2809</v>
      </c>
      <c r="C23" s="34"/>
      <c r="D23" s="34"/>
      <c r="E23" s="34"/>
      <c r="F23" s="34"/>
      <c r="G23" s="34"/>
      <c r="H23" s="34"/>
      <c r="I23" s="34"/>
      <c r="J23" s="34">
        <v>228</v>
      </c>
      <c r="K23" s="34"/>
      <c r="L23" s="34"/>
      <c r="M23" s="34"/>
      <c r="N23" s="34"/>
      <c r="O23" s="34">
        <v>2581</v>
      </c>
      <c r="P23" s="34"/>
      <c r="Q23" s="34"/>
      <c r="R23" s="34"/>
      <c r="S23" s="34"/>
    </row>
    <row r="24" spans="1:19" s="4" customFormat="1" ht="12.75">
      <c r="A24" s="31" t="s">
        <v>57</v>
      </c>
      <c r="B24" s="34">
        <f t="shared" si="0"/>
        <v>348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>
        <v>348</v>
      </c>
      <c r="P24" s="34"/>
      <c r="Q24" s="34"/>
      <c r="R24" s="34"/>
      <c r="S24" s="34"/>
    </row>
    <row r="25" spans="1:19" s="4" customFormat="1" ht="12.75">
      <c r="A25" s="31" t="s">
        <v>58</v>
      </c>
      <c r="B25" s="34">
        <f t="shared" si="0"/>
        <v>3100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>
        <v>156</v>
      </c>
      <c r="N25" s="34"/>
      <c r="O25" s="34">
        <v>2944</v>
      </c>
      <c r="P25" s="34"/>
      <c r="Q25" s="34"/>
      <c r="R25" s="34"/>
      <c r="S25" s="34"/>
    </row>
    <row r="26" spans="1:19" s="4" customFormat="1" ht="12.75">
      <c r="A26" s="31" t="s">
        <v>59</v>
      </c>
      <c r="B26" s="34">
        <f t="shared" si="0"/>
        <v>3086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>
        <v>3086</v>
      </c>
      <c r="P26" s="34"/>
      <c r="Q26" s="34"/>
      <c r="R26" s="34"/>
      <c r="S26" s="34"/>
    </row>
    <row r="27" spans="1:19" s="4" customFormat="1" ht="12.75">
      <c r="A27" s="31" t="s">
        <v>60</v>
      </c>
      <c r="B27" s="34">
        <f t="shared" si="0"/>
        <v>2101</v>
      </c>
      <c r="C27" s="34"/>
      <c r="D27" s="34"/>
      <c r="E27" s="34"/>
      <c r="F27" s="34"/>
      <c r="G27" s="34"/>
      <c r="H27" s="34"/>
      <c r="I27" s="34"/>
      <c r="J27" s="34">
        <v>48</v>
      </c>
      <c r="K27" s="34"/>
      <c r="L27" s="34"/>
      <c r="M27" s="34"/>
      <c r="N27" s="34"/>
      <c r="O27" s="34">
        <v>2053</v>
      </c>
      <c r="P27" s="34"/>
      <c r="Q27" s="34"/>
      <c r="R27" s="34"/>
      <c r="S27" s="34"/>
    </row>
    <row r="28" spans="1:19" s="4" customFormat="1" ht="12.75">
      <c r="A28" s="31" t="s">
        <v>61</v>
      </c>
      <c r="B28" s="34">
        <f t="shared" si="0"/>
        <v>3557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>
        <v>3557</v>
      </c>
      <c r="P28" s="34"/>
      <c r="Q28" s="34"/>
      <c r="R28" s="34"/>
      <c r="S28" s="34"/>
    </row>
    <row r="29" spans="1:19" s="4" customFormat="1" ht="12.75">
      <c r="A29" s="31" t="s">
        <v>62</v>
      </c>
      <c r="B29" s="34">
        <f t="shared" si="0"/>
        <v>4885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>
        <v>4885</v>
      </c>
      <c r="P29" s="34"/>
      <c r="Q29" s="34"/>
      <c r="R29" s="34"/>
      <c r="S29" s="34"/>
    </row>
    <row r="30" spans="1:19" s="4" customFormat="1" ht="12.75">
      <c r="A30" s="31" t="s">
        <v>63</v>
      </c>
      <c r="B30" s="34">
        <f t="shared" si="0"/>
        <v>3219</v>
      </c>
      <c r="C30" s="34"/>
      <c r="D30" s="34"/>
      <c r="E30" s="34"/>
      <c r="F30" s="34"/>
      <c r="G30" s="34"/>
      <c r="H30" s="34"/>
      <c r="I30" s="34">
        <v>35</v>
      </c>
      <c r="J30" s="34"/>
      <c r="K30" s="34"/>
      <c r="L30" s="34"/>
      <c r="M30" s="34">
        <v>40</v>
      </c>
      <c r="N30" s="34"/>
      <c r="O30" s="34">
        <v>3144</v>
      </c>
      <c r="P30" s="34"/>
      <c r="Q30" s="34"/>
      <c r="R30" s="34"/>
      <c r="S30" s="34"/>
    </row>
    <row r="31" spans="1:19" s="4" customFormat="1" ht="12.75">
      <c r="A31" s="31" t="s">
        <v>64</v>
      </c>
      <c r="B31" s="34">
        <f t="shared" si="0"/>
        <v>4620</v>
      </c>
      <c r="C31" s="34"/>
      <c r="D31" s="34"/>
      <c r="E31" s="34"/>
      <c r="F31" s="34"/>
      <c r="G31" s="34"/>
      <c r="H31" s="34"/>
      <c r="I31" s="34"/>
      <c r="J31" s="34">
        <v>186</v>
      </c>
      <c r="K31" s="34"/>
      <c r="L31" s="34"/>
      <c r="M31" s="34">
        <v>125</v>
      </c>
      <c r="N31" s="34"/>
      <c r="O31" s="34">
        <v>4309</v>
      </c>
      <c r="P31" s="34"/>
      <c r="Q31" s="34"/>
      <c r="R31" s="34"/>
      <c r="S31" s="34"/>
    </row>
    <row r="32" spans="1:19" s="4" customFormat="1" ht="12.75">
      <c r="A32" s="31" t="s">
        <v>65</v>
      </c>
      <c r="B32" s="34">
        <f t="shared" si="0"/>
        <v>582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>
        <v>582</v>
      </c>
      <c r="P32" s="34"/>
      <c r="Q32" s="34"/>
      <c r="R32" s="34"/>
      <c r="S32" s="34"/>
    </row>
    <row r="33" spans="1:19" s="4" customFormat="1" ht="12.75">
      <c r="A33" s="31" t="s">
        <v>66</v>
      </c>
      <c r="B33" s="34">
        <f t="shared" si="0"/>
        <v>524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>
        <v>524</v>
      </c>
      <c r="P33" s="34"/>
      <c r="Q33" s="34"/>
      <c r="R33" s="34"/>
      <c r="S33" s="34"/>
    </row>
    <row r="34" spans="1:19" s="4" customFormat="1" ht="12.75">
      <c r="A34" s="31" t="s">
        <v>67</v>
      </c>
      <c r="B34" s="34">
        <f t="shared" si="0"/>
        <v>1122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>
        <v>1122</v>
      </c>
      <c r="P34" s="34"/>
      <c r="Q34" s="34"/>
      <c r="R34" s="34"/>
      <c r="S34" s="34"/>
    </row>
    <row r="35" spans="1:19" s="4" customFormat="1" ht="12.75">
      <c r="A35" s="31" t="s">
        <v>68</v>
      </c>
      <c r="B35" s="34">
        <f t="shared" si="0"/>
        <v>1762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>
        <v>1762</v>
      </c>
      <c r="P35" s="34"/>
      <c r="Q35" s="34"/>
      <c r="R35" s="34"/>
      <c r="S35" s="34"/>
    </row>
    <row r="36" spans="1:19" s="6" customFormat="1" ht="25.5">
      <c r="A36" s="5" t="s">
        <v>4</v>
      </c>
      <c r="B36" s="1">
        <f aca="true" t="shared" si="2" ref="B36:S36">SUM(B37:B39)</f>
        <v>10333</v>
      </c>
      <c r="C36" s="1"/>
      <c r="D36" s="1">
        <f t="shared" si="2"/>
        <v>970</v>
      </c>
      <c r="E36" s="1">
        <f t="shared" si="2"/>
        <v>0</v>
      </c>
      <c r="F36" s="1">
        <f t="shared" si="2"/>
        <v>334</v>
      </c>
      <c r="G36" s="1">
        <f t="shared" si="2"/>
        <v>0</v>
      </c>
      <c r="H36" s="1">
        <f t="shared" si="2"/>
        <v>0</v>
      </c>
      <c r="I36" s="1">
        <f t="shared" si="2"/>
        <v>0</v>
      </c>
      <c r="J36" s="1">
        <f t="shared" si="2"/>
        <v>5508</v>
      </c>
      <c r="K36" s="1">
        <f t="shared" si="2"/>
        <v>0</v>
      </c>
      <c r="L36" s="1">
        <f t="shared" si="2"/>
        <v>500</v>
      </c>
      <c r="M36" s="1">
        <f t="shared" si="2"/>
        <v>644</v>
      </c>
      <c r="N36" s="1">
        <f t="shared" si="2"/>
        <v>1000</v>
      </c>
      <c r="O36" s="1">
        <f t="shared" si="2"/>
        <v>0</v>
      </c>
      <c r="P36" s="1">
        <f t="shared" si="2"/>
        <v>511</v>
      </c>
      <c r="Q36" s="1">
        <f t="shared" si="2"/>
        <v>866</v>
      </c>
      <c r="R36" s="1">
        <f>SUM(R37:R39)</f>
        <v>0</v>
      </c>
      <c r="S36" s="1">
        <f t="shared" si="2"/>
        <v>0</v>
      </c>
    </row>
    <row r="37" spans="1:19" s="8" customFormat="1" ht="12.75">
      <c r="A37" s="7" t="s">
        <v>5</v>
      </c>
      <c r="B37" s="17">
        <f>SUM(D37:S37)</f>
        <v>2765</v>
      </c>
      <c r="C37" s="16"/>
      <c r="D37" s="17"/>
      <c r="E37" s="17"/>
      <c r="F37" s="17"/>
      <c r="G37" s="17"/>
      <c r="H37" s="17"/>
      <c r="I37" s="17"/>
      <c r="J37" s="17">
        <v>1765</v>
      </c>
      <c r="K37" s="17"/>
      <c r="L37" s="17"/>
      <c r="M37" s="17"/>
      <c r="N37" s="17">
        <v>1000</v>
      </c>
      <c r="O37" s="17"/>
      <c r="P37" s="17"/>
      <c r="Q37" s="17"/>
      <c r="R37" s="17"/>
      <c r="S37" s="17"/>
    </row>
    <row r="38" spans="1:19" s="8" customFormat="1" ht="12.75">
      <c r="A38" s="9" t="s">
        <v>6</v>
      </c>
      <c r="B38" s="19">
        <f>SUM(D38:S38)</f>
        <v>5061</v>
      </c>
      <c r="C38" s="18"/>
      <c r="D38" s="19"/>
      <c r="E38" s="19"/>
      <c r="F38" s="19"/>
      <c r="G38" s="19"/>
      <c r="H38" s="19"/>
      <c r="I38" s="19"/>
      <c r="J38" s="19">
        <v>3550</v>
      </c>
      <c r="K38" s="19"/>
      <c r="L38" s="19">
        <v>500</v>
      </c>
      <c r="M38" s="19"/>
      <c r="N38" s="19"/>
      <c r="O38" s="19"/>
      <c r="P38" s="19">
        <v>511</v>
      </c>
      <c r="Q38" s="19">
        <v>500</v>
      </c>
      <c r="R38" s="19"/>
      <c r="S38" s="19"/>
    </row>
    <row r="39" spans="1:19" s="8" customFormat="1" ht="12.75">
      <c r="A39" s="9" t="s">
        <v>7</v>
      </c>
      <c r="B39" s="19">
        <f>SUM(D39:S39)</f>
        <v>2507</v>
      </c>
      <c r="C39" s="18"/>
      <c r="D39" s="19">
        <v>970</v>
      </c>
      <c r="E39" s="19"/>
      <c r="F39" s="19">
        <v>334</v>
      </c>
      <c r="G39" s="19"/>
      <c r="H39" s="19"/>
      <c r="I39" s="19"/>
      <c r="J39" s="19">
        <v>193</v>
      </c>
      <c r="K39" s="19"/>
      <c r="L39" s="19"/>
      <c r="M39" s="19">
        <v>644</v>
      </c>
      <c r="N39" s="19"/>
      <c r="O39" s="19"/>
      <c r="P39" s="19"/>
      <c r="Q39" s="19">
        <v>366</v>
      </c>
      <c r="R39" s="19"/>
      <c r="S39" s="19"/>
    </row>
    <row r="40" spans="1:19" s="11" customFormat="1" ht="25.5">
      <c r="A40" s="10" t="s">
        <v>8</v>
      </c>
      <c r="B40" s="20">
        <f>SUM(B41:B54)</f>
        <v>90806</v>
      </c>
      <c r="C40" s="20">
        <f aca="true" t="shared" si="3" ref="C40:S40">SUM(C41:C54)</f>
        <v>0</v>
      </c>
      <c r="D40" s="20">
        <f t="shared" si="3"/>
        <v>27683</v>
      </c>
      <c r="E40" s="20">
        <f t="shared" si="3"/>
        <v>603</v>
      </c>
      <c r="F40" s="20">
        <f t="shared" si="3"/>
        <v>9730</v>
      </c>
      <c r="G40" s="20">
        <f t="shared" si="3"/>
        <v>4793</v>
      </c>
      <c r="H40" s="20">
        <f t="shared" si="3"/>
        <v>600</v>
      </c>
      <c r="I40" s="20">
        <f t="shared" si="3"/>
        <v>1750</v>
      </c>
      <c r="J40" s="20">
        <f t="shared" si="3"/>
        <v>12035</v>
      </c>
      <c r="K40" s="20">
        <f t="shared" si="3"/>
        <v>1599</v>
      </c>
      <c r="L40" s="20">
        <f t="shared" si="3"/>
        <v>219</v>
      </c>
      <c r="M40" s="20">
        <f t="shared" si="3"/>
        <v>2051</v>
      </c>
      <c r="N40" s="20">
        <f t="shared" si="3"/>
        <v>2676</v>
      </c>
      <c r="O40" s="20">
        <f t="shared" si="3"/>
        <v>0</v>
      </c>
      <c r="P40" s="20">
        <f t="shared" si="3"/>
        <v>3424</v>
      </c>
      <c r="Q40" s="20">
        <f t="shared" si="3"/>
        <v>22216</v>
      </c>
      <c r="R40" s="20">
        <f t="shared" si="3"/>
        <v>544</v>
      </c>
      <c r="S40" s="20">
        <f t="shared" si="3"/>
        <v>883</v>
      </c>
    </row>
    <row r="41" spans="1:19" s="8" customFormat="1" ht="12.75">
      <c r="A41" s="12" t="s">
        <v>9</v>
      </c>
      <c r="B41" s="35">
        <f aca="true" t="shared" si="4" ref="B41:B55">SUM(D41:S41)</f>
        <v>415</v>
      </c>
      <c r="C41" s="21"/>
      <c r="D41" s="22"/>
      <c r="E41" s="22"/>
      <c r="F41" s="22"/>
      <c r="G41" s="22">
        <v>128</v>
      </c>
      <c r="H41" s="22"/>
      <c r="I41" s="22"/>
      <c r="J41" s="22"/>
      <c r="K41" s="22"/>
      <c r="L41" s="22"/>
      <c r="M41" s="22"/>
      <c r="N41" s="22"/>
      <c r="O41" s="22"/>
      <c r="P41" s="22"/>
      <c r="Q41" s="22">
        <v>287</v>
      </c>
      <c r="R41" s="22"/>
      <c r="S41" s="22"/>
    </row>
    <row r="42" spans="1:19" s="8" customFormat="1" ht="12.75">
      <c r="A42" s="9" t="s">
        <v>10</v>
      </c>
      <c r="B42" s="19">
        <f t="shared" si="4"/>
        <v>937</v>
      </c>
      <c r="C42" s="18"/>
      <c r="D42" s="23">
        <v>1100</v>
      </c>
      <c r="E42" s="23"/>
      <c r="F42" s="23">
        <v>378</v>
      </c>
      <c r="G42" s="23"/>
      <c r="H42" s="23"/>
      <c r="I42" s="23"/>
      <c r="J42" s="23">
        <v>-639</v>
      </c>
      <c r="K42" s="23"/>
      <c r="L42" s="23"/>
      <c r="M42" s="23"/>
      <c r="N42" s="23"/>
      <c r="O42" s="23"/>
      <c r="P42" s="23">
        <v>28</v>
      </c>
      <c r="Q42" s="23">
        <v>70</v>
      </c>
      <c r="R42" s="23"/>
      <c r="S42" s="23"/>
    </row>
    <row r="43" spans="1:19" s="8" customFormat="1" ht="12.75">
      <c r="A43" s="9" t="s">
        <v>11</v>
      </c>
      <c r="B43" s="19">
        <f t="shared" si="4"/>
        <v>1197</v>
      </c>
      <c r="C43" s="18"/>
      <c r="D43" s="23"/>
      <c r="E43" s="23"/>
      <c r="F43" s="23"/>
      <c r="G43" s="23">
        <v>400</v>
      </c>
      <c r="H43" s="23"/>
      <c r="I43" s="23"/>
      <c r="J43" s="23">
        <v>154</v>
      </c>
      <c r="K43" s="23"/>
      <c r="L43" s="23"/>
      <c r="M43" s="23">
        <v>137</v>
      </c>
      <c r="N43" s="23"/>
      <c r="O43" s="23"/>
      <c r="P43" s="23"/>
      <c r="Q43" s="23">
        <v>506</v>
      </c>
      <c r="R43" s="23"/>
      <c r="S43" s="23"/>
    </row>
    <row r="44" spans="1:19" s="8" customFormat="1" ht="12.75">
      <c r="A44" s="9" t="s">
        <v>12</v>
      </c>
      <c r="B44" s="19">
        <f t="shared" si="4"/>
        <v>1935</v>
      </c>
      <c r="C44" s="18"/>
      <c r="D44" s="23"/>
      <c r="E44" s="23">
        <v>603</v>
      </c>
      <c r="F44" s="23">
        <v>207</v>
      </c>
      <c r="G44" s="23">
        <v>225</v>
      </c>
      <c r="H44" s="23"/>
      <c r="I44" s="23">
        <v>550</v>
      </c>
      <c r="J44" s="23"/>
      <c r="K44" s="23"/>
      <c r="L44" s="23"/>
      <c r="M44" s="23"/>
      <c r="N44" s="23"/>
      <c r="O44" s="23"/>
      <c r="P44" s="23">
        <v>350</v>
      </c>
      <c r="Q44" s="23"/>
      <c r="R44" s="23"/>
      <c r="S44" s="23"/>
    </row>
    <row r="45" spans="1:19" s="8" customFormat="1" ht="25.5">
      <c r="A45" s="9" t="s">
        <v>76</v>
      </c>
      <c r="B45" s="19">
        <f t="shared" si="4"/>
        <v>5</v>
      </c>
      <c r="C45" s="18"/>
      <c r="D45" s="23"/>
      <c r="E45" s="23"/>
      <c r="F45" s="23"/>
      <c r="G45" s="23"/>
      <c r="H45" s="23"/>
      <c r="I45" s="23"/>
      <c r="J45" s="23">
        <v>5</v>
      </c>
      <c r="K45" s="23"/>
      <c r="L45" s="23"/>
      <c r="M45" s="23"/>
      <c r="N45" s="23"/>
      <c r="O45" s="23"/>
      <c r="P45" s="23"/>
      <c r="Q45" s="23"/>
      <c r="R45" s="23"/>
      <c r="S45" s="23"/>
    </row>
    <row r="46" spans="1:19" s="8" customFormat="1" ht="12.75">
      <c r="A46" s="9" t="s">
        <v>13</v>
      </c>
      <c r="B46" s="19">
        <f t="shared" si="4"/>
        <v>6734</v>
      </c>
      <c r="C46" s="18"/>
      <c r="D46" s="23"/>
      <c r="E46" s="23"/>
      <c r="F46" s="23"/>
      <c r="G46" s="23"/>
      <c r="H46" s="23"/>
      <c r="I46" s="23"/>
      <c r="J46" s="23">
        <v>6120</v>
      </c>
      <c r="K46" s="23"/>
      <c r="L46" s="23"/>
      <c r="M46" s="23"/>
      <c r="N46" s="23"/>
      <c r="O46" s="23"/>
      <c r="P46" s="23"/>
      <c r="Q46" s="23">
        <v>614</v>
      </c>
      <c r="R46" s="23"/>
      <c r="S46" s="23"/>
    </row>
    <row r="47" spans="1:19" s="8" customFormat="1" ht="15.75" customHeight="1">
      <c r="A47" s="9" t="s">
        <v>14</v>
      </c>
      <c r="B47" s="19">
        <f t="shared" si="4"/>
        <v>34870</v>
      </c>
      <c r="C47" s="18"/>
      <c r="D47" s="23">
        <v>2500</v>
      </c>
      <c r="E47" s="23"/>
      <c r="F47" s="23">
        <v>860</v>
      </c>
      <c r="G47" s="23">
        <v>2539</v>
      </c>
      <c r="H47" s="23">
        <v>600</v>
      </c>
      <c r="I47" s="23">
        <v>900</v>
      </c>
      <c r="J47" s="23">
        <v>4160</v>
      </c>
      <c r="K47" s="23"/>
      <c r="L47" s="23"/>
      <c r="M47" s="23">
        <v>848</v>
      </c>
      <c r="N47" s="23"/>
      <c r="O47" s="23"/>
      <c r="P47" s="23">
        <v>3000</v>
      </c>
      <c r="Q47" s="23">
        <v>18580</v>
      </c>
      <c r="R47" s="23"/>
      <c r="S47" s="23">
        <v>883</v>
      </c>
    </row>
    <row r="48" spans="1:19" s="8" customFormat="1" ht="12.75">
      <c r="A48" s="9" t="s">
        <v>79</v>
      </c>
      <c r="B48" s="19">
        <f t="shared" si="4"/>
        <v>2977</v>
      </c>
      <c r="C48" s="18"/>
      <c r="D48" s="23"/>
      <c r="E48" s="23"/>
      <c r="F48" s="23"/>
      <c r="G48" s="23"/>
      <c r="H48" s="23"/>
      <c r="I48" s="23"/>
      <c r="J48" s="23"/>
      <c r="K48" s="23">
        <v>1599</v>
      </c>
      <c r="L48" s="23">
        <v>219</v>
      </c>
      <c r="M48" s="23">
        <v>688</v>
      </c>
      <c r="N48" s="23"/>
      <c r="O48" s="23"/>
      <c r="P48" s="23"/>
      <c r="Q48" s="23">
        <v>471</v>
      </c>
      <c r="R48" s="23"/>
      <c r="S48" s="23"/>
    </row>
    <row r="49" spans="1:19" s="8" customFormat="1" ht="12.75">
      <c r="A49" s="9" t="s">
        <v>15</v>
      </c>
      <c r="B49" s="19">
        <f t="shared" si="4"/>
        <v>3031</v>
      </c>
      <c r="C49" s="18"/>
      <c r="D49" s="23">
        <v>1552</v>
      </c>
      <c r="E49" s="23"/>
      <c r="F49" s="23">
        <v>534</v>
      </c>
      <c r="G49" s="23"/>
      <c r="H49" s="23"/>
      <c r="I49" s="23">
        <v>300</v>
      </c>
      <c r="J49" s="23">
        <v>645</v>
      </c>
      <c r="K49" s="23"/>
      <c r="L49" s="23"/>
      <c r="M49" s="23"/>
      <c r="N49" s="23"/>
      <c r="O49" s="23"/>
      <c r="P49" s="23"/>
      <c r="Q49" s="23"/>
      <c r="R49" s="23"/>
      <c r="S49" s="23"/>
    </row>
    <row r="50" spans="1:19" s="8" customFormat="1" ht="12.75">
      <c r="A50" s="9" t="s">
        <v>16</v>
      </c>
      <c r="B50" s="19">
        <f t="shared" si="4"/>
        <v>24847</v>
      </c>
      <c r="C50" s="18"/>
      <c r="D50" s="23">
        <v>17878</v>
      </c>
      <c r="E50" s="23"/>
      <c r="F50" s="23">
        <v>6150</v>
      </c>
      <c r="G50" s="23"/>
      <c r="H50" s="23"/>
      <c r="I50" s="23"/>
      <c r="J50" s="23"/>
      <c r="K50" s="23"/>
      <c r="L50" s="23"/>
      <c r="M50" s="23">
        <v>378</v>
      </c>
      <c r="N50" s="23"/>
      <c r="O50" s="23"/>
      <c r="P50" s="23"/>
      <c r="Q50" s="23">
        <v>441</v>
      </c>
      <c r="R50" s="23"/>
      <c r="S50" s="23"/>
    </row>
    <row r="51" spans="1:19" s="8" customFormat="1" ht="12.75">
      <c r="A51" s="9" t="s">
        <v>17</v>
      </c>
      <c r="B51" s="19">
        <f t="shared" si="4"/>
        <v>10951</v>
      </c>
      <c r="C51" s="18"/>
      <c r="D51" s="23">
        <v>4414</v>
      </c>
      <c r="E51" s="23"/>
      <c r="F51" s="23">
        <v>1519</v>
      </c>
      <c r="G51" s="23">
        <v>639</v>
      </c>
      <c r="H51" s="23"/>
      <c r="I51" s="23"/>
      <c r="J51" s="23">
        <v>1279</v>
      </c>
      <c r="K51" s="23"/>
      <c r="L51" s="23"/>
      <c r="M51" s="23"/>
      <c r="N51" s="23">
        <v>2556</v>
      </c>
      <c r="O51" s="23"/>
      <c r="P51" s="23"/>
      <c r="Q51" s="23"/>
      <c r="R51" s="23">
        <v>544</v>
      </c>
      <c r="S51" s="23"/>
    </row>
    <row r="52" spans="1:19" s="8" customFormat="1" ht="12.75">
      <c r="A52" s="9" t="s">
        <v>18</v>
      </c>
      <c r="B52" s="19">
        <f t="shared" si="4"/>
        <v>959</v>
      </c>
      <c r="C52" s="18"/>
      <c r="D52" s="23"/>
      <c r="E52" s="23"/>
      <c r="F52" s="23"/>
      <c r="G52" s="23">
        <v>262</v>
      </c>
      <c r="H52" s="23"/>
      <c r="I52" s="23"/>
      <c r="J52" s="23">
        <v>330</v>
      </c>
      <c r="K52" s="23"/>
      <c r="L52" s="23"/>
      <c r="M52" s="23"/>
      <c r="N52" s="23">
        <v>120</v>
      </c>
      <c r="O52" s="23"/>
      <c r="P52" s="23"/>
      <c r="Q52" s="23">
        <v>247</v>
      </c>
      <c r="R52" s="23"/>
      <c r="S52" s="23"/>
    </row>
    <row r="53" spans="1:19" s="8" customFormat="1" ht="12.75">
      <c r="A53" s="9" t="s">
        <v>19</v>
      </c>
      <c r="B53" s="19">
        <f t="shared" si="4"/>
        <v>277</v>
      </c>
      <c r="C53" s="18"/>
      <c r="D53" s="23">
        <v>239</v>
      </c>
      <c r="E53" s="23"/>
      <c r="F53" s="23">
        <v>82</v>
      </c>
      <c r="G53" s="23"/>
      <c r="H53" s="23"/>
      <c r="I53" s="23"/>
      <c r="J53" s="23">
        <v>-44</v>
      </c>
      <c r="K53" s="23"/>
      <c r="L53" s="23"/>
      <c r="M53" s="23"/>
      <c r="N53" s="23"/>
      <c r="O53" s="23"/>
      <c r="P53" s="23"/>
      <c r="Q53" s="23"/>
      <c r="R53" s="23"/>
      <c r="S53" s="23"/>
    </row>
    <row r="54" spans="1:19" s="8" customFormat="1" ht="12.75">
      <c r="A54" s="9" t="s">
        <v>20</v>
      </c>
      <c r="B54" s="19">
        <f t="shared" si="4"/>
        <v>1671</v>
      </c>
      <c r="C54" s="18"/>
      <c r="D54" s="23"/>
      <c r="E54" s="23"/>
      <c r="F54" s="23"/>
      <c r="G54" s="23">
        <v>600</v>
      </c>
      <c r="H54" s="23"/>
      <c r="I54" s="23"/>
      <c r="J54" s="23">
        <v>25</v>
      </c>
      <c r="K54" s="23"/>
      <c r="L54" s="23"/>
      <c r="M54" s="23"/>
      <c r="N54" s="23"/>
      <c r="O54" s="23"/>
      <c r="P54" s="23">
        <v>46</v>
      </c>
      <c r="Q54" s="23">
        <v>1000</v>
      </c>
      <c r="R54" s="23"/>
      <c r="S54" s="23"/>
    </row>
    <row r="55" spans="1:19" s="13" customFormat="1" ht="25.5">
      <c r="A55" s="10" t="s">
        <v>80</v>
      </c>
      <c r="B55" s="24">
        <f t="shared" si="4"/>
        <v>143</v>
      </c>
      <c r="C55" s="2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>
        <v>143</v>
      </c>
      <c r="O55" s="20"/>
      <c r="P55" s="20"/>
      <c r="Q55" s="20"/>
      <c r="R55" s="20"/>
      <c r="S55" s="20"/>
    </row>
    <row r="56" spans="1:19" s="11" customFormat="1" ht="38.25">
      <c r="A56" s="10" t="s">
        <v>37</v>
      </c>
      <c r="B56" s="24">
        <f>SUM(C56:S56)</f>
        <v>70547</v>
      </c>
      <c r="C56" s="38"/>
      <c r="D56" s="20">
        <v>9587</v>
      </c>
      <c r="E56" s="20"/>
      <c r="F56" s="20">
        <v>3298</v>
      </c>
      <c r="G56" s="20"/>
      <c r="H56" s="20"/>
      <c r="I56" s="20"/>
      <c r="J56" s="20">
        <v>-20437</v>
      </c>
      <c r="K56" s="20">
        <v>959</v>
      </c>
      <c r="L56" s="20"/>
      <c r="M56" s="20"/>
      <c r="N56" s="20"/>
      <c r="O56" s="20"/>
      <c r="P56" s="20">
        <v>70201</v>
      </c>
      <c r="Q56" s="20">
        <v>521</v>
      </c>
      <c r="R56" s="20"/>
      <c r="S56" s="20">
        <v>6418</v>
      </c>
    </row>
    <row r="57" spans="1:19" s="13" customFormat="1" ht="38.25">
      <c r="A57" s="10" t="s">
        <v>38</v>
      </c>
      <c r="B57" s="24">
        <f>SUM(C57:S57)</f>
        <v>102259</v>
      </c>
      <c r="C57" s="24">
        <v>102259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s="13" customFormat="1" ht="12.75">
      <c r="A58" s="10" t="s">
        <v>70</v>
      </c>
      <c r="B58" s="24">
        <f>SUM(D58:S58)</f>
        <v>1757</v>
      </c>
      <c r="C58" s="24"/>
      <c r="D58" s="20"/>
      <c r="E58" s="20"/>
      <c r="F58" s="20"/>
      <c r="G58" s="20"/>
      <c r="H58" s="20"/>
      <c r="I58" s="20"/>
      <c r="J58" s="20">
        <v>11</v>
      </c>
      <c r="K58" s="20"/>
      <c r="L58" s="20"/>
      <c r="M58" s="20"/>
      <c r="N58" s="20"/>
      <c r="O58" s="20">
        <v>1746</v>
      </c>
      <c r="P58" s="20"/>
      <c r="Q58" s="20"/>
      <c r="R58" s="20"/>
      <c r="S58" s="20"/>
    </row>
    <row r="59" spans="1:19" s="13" customFormat="1" ht="25.5">
      <c r="A59" s="39" t="s">
        <v>78</v>
      </c>
      <c r="B59" s="24">
        <f>SUM(D59:S59)</f>
        <v>455</v>
      </c>
      <c r="C59" s="40"/>
      <c r="D59" s="41"/>
      <c r="E59" s="41"/>
      <c r="F59" s="41"/>
      <c r="G59" s="41"/>
      <c r="H59" s="41">
        <v>455</v>
      </c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s="13" customFormat="1" ht="12.75">
      <c r="A60" s="39" t="s">
        <v>77</v>
      </c>
      <c r="B60" s="24">
        <f>SUM(D60:S60)</f>
        <v>131</v>
      </c>
      <c r="C60" s="40"/>
      <c r="D60" s="41"/>
      <c r="E60" s="41"/>
      <c r="F60" s="41"/>
      <c r="G60" s="41"/>
      <c r="H60" s="41"/>
      <c r="I60" s="41">
        <v>131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s="13" customFormat="1" ht="12.75">
      <c r="A61" s="15" t="s">
        <v>35</v>
      </c>
      <c r="B61" s="37">
        <f>SUM(B55:B60,B40,B36,B5)</f>
        <v>349685</v>
      </c>
      <c r="C61" s="37">
        <f>SUM(C55:C60,C40,C36,C5)</f>
        <v>102259</v>
      </c>
      <c r="D61" s="37">
        <f aca="true" t="shared" si="5" ref="D61:S61">SUM(D55:D60,D40,D36,D5)</f>
        <v>38240</v>
      </c>
      <c r="E61" s="37">
        <f t="shared" si="5"/>
        <v>603</v>
      </c>
      <c r="F61" s="37">
        <f t="shared" si="5"/>
        <v>13362</v>
      </c>
      <c r="G61" s="37">
        <f t="shared" si="5"/>
        <v>4793</v>
      </c>
      <c r="H61" s="37">
        <f t="shared" si="5"/>
        <v>1055</v>
      </c>
      <c r="I61" s="37">
        <f t="shared" si="5"/>
        <v>2652</v>
      </c>
      <c r="J61" s="37">
        <f t="shared" si="5"/>
        <v>-2271</v>
      </c>
      <c r="K61" s="37">
        <f t="shared" si="5"/>
        <v>2558</v>
      </c>
      <c r="L61" s="37">
        <f t="shared" si="5"/>
        <v>719</v>
      </c>
      <c r="M61" s="37">
        <f t="shared" si="5"/>
        <v>4539</v>
      </c>
      <c r="N61" s="37">
        <f t="shared" si="5"/>
        <v>3819</v>
      </c>
      <c r="O61" s="37">
        <f t="shared" si="5"/>
        <v>71673</v>
      </c>
      <c r="P61" s="37">
        <f t="shared" si="5"/>
        <v>74211</v>
      </c>
      <c r="Q61" s="37">
        <f t="shared" si="5"/>
        <v>23628</v>
      </c>
      <c r="R61" s="37">
        <f t="shared" si="5"/>
        <v>544</v>
      </c>
      <c r="S61" s="37">
        <f t="shared" si="5"/>
        <v>7301</v>
      </c>
    </row>
    <row r="62" spans="1:3" s="8" customFormat="1" ht="12.75">
      <c r="A62" s="14"/>
      <c r="B62" s="14"/>
      <c r="C62" s="14"/>
    </row>
    <row r="63" ht="12.75">
      <c r="A63" s="3"/>
    </row>
    <row r="64" ht="12.75">
      <c r="A64" s="3" t="s">
        <v>1</v>
      </c>
    </row>
    <row r="65" ht="12.75">
      <c r="A65" s="3" t="s">
        <v>2</v>
      </c>
    </row>
  </sheetData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&amp;RLisa 
Tartu Linnavalitsuse 31.05.2011.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2011-05-24T11:37:38Z</cp:lastPrinted>
  <dcterms:created xsi:type="dcterms:W3CDTF">1996-10-14T23:33:28Z</dcterms:created>
  <dcterms:modified xsi:type="dcterms:W3CDTF">2011-05-27T07:53:27Z</dcterms:modified>
  <cp:category/>
  <cp:version/>
  <cp:contentType/>
  <cp:contentStatus/>
</cp:coreProperties>
</file>