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<sst xmlns="http://schemas.openxmlformats.org/spreadsheetml/2006/main" count="25" uniqueCount="22">
  <si>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Projekti ekspertiis</t>
  </si>
  <si>
    <t>Omaniku järelevalve</t>
  </si>
  <si>
    <t xml:space="preserve">Ehitusaegne autori järelevalve  </t>
  </si>
  <si>
    <t>Sisustus</t>
  </si>
  <si>
    <t>Projekteerimine</t>
  </si>
  <si>
    <t>Hoone ehitus</t>
  </si>
  <si>
    <t>Kokku</t>
  </si>
  <si>
    <t>Kõik kokku</t>
  </si>
  <si>
    <t>Muud kulud</t>
  </si>
  <si>
    <t>Maksumus I</t>
  </si>
  <si>
    <t>Projekteerimine ja ehitus kokku</t>
  </si>
  <si>
    <t>ÜHIKHIND (kr/m2)</t>
  </si>
  <si>
    <t>Maht (m2)</t>
  </si>
  <si>
    <t>Eskiisi tegemine</t>
  </si>
  <si>
    <t>Projekti tegemine</t>
  </si>
  <si>
    <t xml:space="preserve">Ehitus </t>
  </si>
  <si>
    <t>Välisterritooriumi korrastus</t>
  </si>
  <si>
    <t>Toetus</t>
  </si>
  <si>
    <t>Omaosalus</t>
  </si>
  <si>
    <t>Omaosaluse %</t>
  </si>
  <si>
    <t>Anne Noortekeskuse infokeskuse "Tartu Noored" orienteeruvad rahalised vahendid:</t>
  </si>
  <si>
    <t>Kulu kokku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</si>
</sst>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#,##0\ &quot;kr&quot;"/>
    <numFmt numFmtId="168" formatCode="0.0%"/>
  </numFmts>
  <fonts count="13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48"/>
      <name val="Arial"/>
      <family val="2"/>
    </font>
    <font>
      <b/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9" fillId="2" borderId="1" xfId="0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0" fontId="11" fillId="0" borderId="1" xfId="0" applyFont="1" applyBorder="1" applyAlignment="1">
      <alignment wrapText="1"/>
    </xf>
    <xf numFmtId="0" fontId="11" fillId="2" borderId="1" xfId="0" applyFont="1" applyFill="1" applyBorder="1" applyAlignment="1">
      <alignment/>
    </xf>
    <xf numFmtId="3" fontId="12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8" fontId="5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4"/>
  <sheetViews>
    <sheetView tabSelected="1" workbookViewId="0" topLeftCell="A1">
      <selection activeCell="I23" sqref="I23"/>
    </sheetView>
  </sheetViews>
  <sheetFormatPr defaultColWidth="9.140625" defaultRowHeight="12.75"/>
  <cols>
    <col min="2" max="2" width="43.28125" style="6" customWidth="1"/>
    <col min="3" max="3" width="19.421875" style="6" customWidth="1"/>
    <col min="4" max="4" width="19.28125" style="0" customWidth="1"/>
    <col min="5" max="5" width="24.8515625" style="0" customWidth="1"/>
    <col min="8" max="8" width="14.28125" style="0" bestFit="1" customWidth="1"/>
  </cols>
  <sheetData>
    <row r="2" spans="2:3" ht="47.25">
      <c r="B2" s="1" t="s">
        <v>20</v>
      </c>
      <c r="C2" s="1"/>
    </row>
    <row r="3" spans="2:3" ht="15.75">
      <c r="B3" s="2"/>
      <c r="C3" s="2"/>
    </row>
    <row r="4" spans="2:5" ht="12.75">
      <c r="B4" s="7" t="s">
        <v>4</v>
      </c>
      <c r="C4" s="7" t="s">
        <v>12</v>
      </c>
      <c r="D4" s="8" t="s">
        <v>11</v>
      </c>
      <c r="E4" s="8" t="s">
        <v>9</v>
      </c>
    </row>
    <row r="5" spans="2:5" ht="12.75">
      <c r="B5" s="22" t="s">
        <v>13</v>
      </c>
      <c r="C5" s="22">
        <v>300</v>
      </c>
      <c r="D5" s="23">
        <v>150</v>
      </c>
      <c r="E5" s="10">
        <f>C5*D5</f>
        <v>45000</v>
      </c>
    </row>
    <row r="6" spans="2:5" ht="45.75" customHeight="1">
      <c r="B6" s="3" t="s">
        <v>14</v>
      </c>
      <c r="C6" s="22">
        <v>300</v>
      </c>
      <c r="D6" s="9">
        <v>1600</v>
      </c>
      <c r="E6" s="10">
        <f>C6*D6</f>
        <v>480000</v>
      </c>
    </row>
    <row r="7" spans="2:5" ht="15.75">
      <c r="B7" s="3" t="s">
        <v>0</v>
      </c>
      <c r="C7" s="22">
        <v>300</v>
      </c>
      <c r="D7" s="9">
        <v>80</v>
      </c>
      <c r="E7" s="10">
        <f>C7*D7</f>
        <v>24000</v>
      </c>
    </row>
    <row r="8" spans="2:5" ht="15.75">
      <c r="B8" s="3"/>
      <c r="C8" s="3"/>
      <c r="D8" s="9"/>
      <c r="E8" s="10"/>
    </row>
    <row r="9" spans="2:5" ht="15.75">
      <c r="B9" s="4" t="s">
        <v>5</v>
      </c>
      <c r="C9" s="4"/>
      <c r="D9" s="9"/>
      <c r="E9" s="10"/>
    </row>
    <row r="10" spans="2:5" ht="15.75">
      <c r="B10" s="3" t="s">
        <v>15</v>
      </c>
      <c r="C10" s="22">
        <v>300</v>
      </c>
      <c r="D10" s="21">
        <v>20000</v>
      </c>
      <c r="E10" s="10">
        <f>C10*D10</f>
        <v>6000000</v>
      </c>
    </row>
    <row r="11" spans="2:5" ht="15.75">
      <c r="B11" s="3" t="s">
        <v>16</v>
      </c>
      <c r="C11" s="3">
        <v>1000</v>
      </c>
      <c r="D11" s="21">
        <v>300</v>
      </c>
      <c r="E11" s="10">
        <f>C11*D11</f>
        <v>300000</v>
      </c>
    </row>
    <row r="12" spans="2:5" ht="15.75">
      <c r="B12" s="4" t="s">
        <v>6</v>
      </c>
      <c r="C12" s="4"/>
      <c r="D12" s="9"/>
      <c r="E12" s="11">
        <f>SUM(E5:E11)</f>
        <v>6849000</v>
      </c>
    </row>
    <row r="13" spans="2:5" ht="15.75">
      <c r="B13" s="3"/>
      <c r="C13" s="3"/>
      <c r="D13" s="9"/>
      <c r="E13" s="10"/>
    </row>
    <row r="14" spans="2:5" ht="15.75">
      <c r="B14" s="4" t="s">
        <v>3</v>
      </c>
      <c r="C14" s="4"/>
      <c r="D14" s="9"/>
      <c r="E14" s="10"/>
    </row>
    <row r="15" spans="2:5" ht="15.75">
      <c r="B15" s="3" t="s">
        <v>3</v>
      </c>
      <c r="C15" s="22">
        <v>300</v>
      </c>
      <c r="D15" s="20">
        <v>1200</v>
      </c>
      <c r="E15" s="11">
        <f>C15*D15</f>
        <v>360000</v>
      </c>
    </row>
    <row r="16" spans="2:5" ht="15.75">
      <c r="B16" s="3"/>
      <c r="C16" s="3"/>
      <c r="D16" s="9"/>
      <c r="E16" s="10"/>
    </row>
    <row r="17" spans="2:5" ht="15.75">
      <c r="B17" s="4" t="s">
        <v>8</v>
      </c>
      <c r="C17" s="4"/>
      <c r="D17" s="9"/>
      <c r="E17" s="10"/>
    </row>
    <row r="18" spans="2:5" ht="15.75">
      <c r="B18" s="3" t="s">
        <v>1</v>
      </c>
      <c r="C18" s="3"/>
      <c r="D18" s="12"/>
      <c r="E18" s="10">
        <v>100000</v>
      </c>
    </row>
    <row r="19" spans="2:5" ht="15.75">
      <c r="B19" s="3" t="s">
        <v>2</v>
      </c>
      <c r="C19" s="3"/>
      <c r="D19" s="12"/>
      <c r="E19" s="10">
        <v>50000</v>
      </c>
    </row>
    <row r="20" spans="2:9" ht="15.75">
      <c r="B20" s="3" t="s">
        <v>8</v>
      </c>
      <c r="C20" s="3"/>
      <c r="D20" s="12"/>
      <c r="E20" s="10">
        <v>500000</v>
      </c>
      <c r="H20" t="s">
        <v>21</v>
      </c>
      <c r="I20" s="16">
        <f>SUM(E12+E15+E21)</f>
        <v>7859000</v>
      </c>
    </row>
    <row r="21" spans="2:9" ht="15">
      <c r="B21" s="5" t="s">
        <v>6</v>
      </c>
      <c r="C21" s="5"/>
      <c r="D21" s="13"/>
      <c r="E21" s="11">
        <f>SUM(E18:E20)</f>
        <v>650000</v>
      </c>
      <c r="H21" s="24" t="s">
        <v>17</v>
      </c>
      <c r="I21" s="25">
        <f>I20-I22</f>
        <v>7359000</v>
      </c>
    </row>
    <row r="22" spans="2:9" ht="15">
      <c r="B22" s="5"/>
      <c r="C22" s="5"/>
      <c r="D22" s="13"/>
      <c r="E22" s="11"/>
      <c r="H22" s="24" t="s">
        <v>18</v>
      </c>
      <c r="I22" s="25">
        <v>500000</v>
      </c>
    </row>
    <row r="23" spans="2:9" ht="14.25">
      <c r="B23" s="17" t="s">
        <v>10</v>
      </c>
      <c r="C23" s="17"/>
      <c r="D23" s="18"/>
      <c r="E23" s="19">
        <f>E12</f>
        <v>6849000</v>
      </c>
      <c r="H23" s="24" t="s">
        <v>19</v>
      </c>
      <c r="I23" s="26">
        <f>I22/I20</f>
        <v>0.0636213258684311</v>
      </c>
    </row>
    <row r="24" spans="2:5" ht="14.25">
      <c r="B24" s="14" t="s">
        <v>7</v>
      </c>
      <c r="C24" s="14"/>
      <c r="D24" s="15"/>
      <c r="E24" s="16">
        <f>SUM(E12,E15,E21)</f>
        <v>7859000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Harles</dc:creator>
  <cp:keywords/>
  <dc:description/>
  <cp:lastModifiedBy>kristjan</cp:lastModifiedBy>
  <cp:lastPrinted>2008-03-07T11:04:15Z</cp:lastPrinted>
  <dcterms:created xsi:type="dcterms:W3CDTF">2007-10-01T05:23:00Z</dcterms:created>
  <dcterms:modified xsi:type="dcterms:W3CDTF">2008-03-13T09:50:08Z</dcterms:modified>
  <cp:category/>
  <cp:version/>
  <cp:contentType/>
  <cp:contentStatus/>
</cp:coreProperties>
</file>