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90" windowHeight="12390" activeTab="0"/>
  </bookViews>
  <sheets>
    <sheet name="Leht1" sheetId="1" r:id="rId1"/>
    <sheet name="Leht2" sheetId="2" r:id="rId2"/>
    <sheet name="Leht3" sheetId="3" r:id="rId3"/>
  </sheets>
  <definedNames>
    <definedName name="_xlnm._FilterDatabase" localSheetId="0" hidden="1">'Leht1'!$B$1:$B$166</definedName>
  </definedNames>
  <calcPr fullCalcOnLoad="1"/>
</workbook>
</file>

<file path=xl/sharedStrings.xml><?xml version="1.0" encoding="utf-8"?>
<sst xmlns="http://schemas.openxmlformats.org/spreadsheetml/2006/main" count="565" uniqueCount="480">
  <si>
    <t>JRK NR</t>
  </si>
  <si>
    <t>JURIIDILINE ISIK</t>
  </si>
  <si>
    <t>PROJEKTI NIMI</t>
  </si>
  <si>
    <t xml:space="preserve">Taotletud </t>
  </si>
  <si>
    <t>Toimumisaeg</t>
  </si>
  <si>
    <t>1.</t>
  </si>
  <si>
    <t>MAINESÜNDMUSED</t>
  </si>
  <si>
    <t>mittetulundusühing Maailmafilmi Ühing</t>
  </si>
  <si>
    <t xml:space="preserve">Festivali Maailmafilm korraldamine </t>
  </si>
  <si>
    <t>EESTI SEGAKOORIDE LIIT</t>
  </si>
  <si>
    <t>MTÜ Kaasaegse kunsti festival ART IST KUKU NU UT</t>
  </si>
  <si>
    <t>Kaasaegse kunsti festival ART IST KUKU NU UT 2011</t>
  </si>
  <si>
    <t>mittetulundusühing Kirjandusfestival Prima Vista</t>
  </si>
  <si>
    <t>Kirjandusfestival Prima Vista 2011</t>
  </si>
  <si>
    <t>01.08.10-31.07.11</t>
  </si>
  <si>
    <t>MTÜ Kõrvipalu loometalu</t>
  </si>
  <si>
    <t>XVIII Tartu Lõõtspillifestival</t>
  </si>
  <si>
    <t>Kultuuri ja Elukeskkonna Edendamise Ühing</t>
  </si>
  <si>
    <t>Interdistsiplinaarne avangardkultuuri festival Eclectica 2011</t>
  </si>
  <si>
    <t>mittetulundusühing Tartu Üliõpilasmaja</t>
  </si>
  <si>
    <t>Tartu Tudengipäevad 2011</t>
  </si>
  <si>
    <t>01.01.11-31.12.11</t>
  </si>
  <si>
    <t>Sihtasutus Tartu Muusikafestival</t>
  </si>
  <si>
    <t>Tartu Hansapäevad</t>
  </si>
  <si>
    <t>MTÜ Festivitas Artium</t>
  </si>
  <si>
    <t>Rahvusvaheline Tartu Vanamuusika Festival Orient et Occident</t>
  </si>
  <si>
    <t>05.10.11-09.10.11</t>
  </si>
  <si>
    <t>Europeade 2011</t>
  </si>
  <si>
    <t>20.07.11-24.07.11</t>
  </si>
  <si>
    <t>MITTETULUNDUSÜHING TARTUMAA RAHVAKULTUURI KESKSELTS</t>
  </si>
  <si>
    <t>Arhailise Loomingu Festival REGIÖÖ 2011</t>
  </si>
  <si>
    <t>20.05.11-22.05.11</t>
  </si>
  <si>
    <t>Mittetulundusühing Pimedate Ööde Filmifestival</t>
  </si>
  <si>
    <t>tARTuFF</t>
  </si>
  <si>
    <t>08.08.11-13.08.11</t>
  </si>
  <si>
    <t>Tartu PÖFF</t>
  </si>
  <si>
    <t>25.11.11-04.12.11</t>
  </si>
  <si>
    <t>Sihtasutus Teaduskeskus Ahhaa</t>
  </si>
  <si>
    <t>Tartu teadusfestival</t>
  </si>
  <si>
    <t>21.09.11-25.09.11</t>
  </si>
  <si>
    <t>mittetulundusühing PUHKPILLIORKESTER TARTU</t>
  </si>
  <si>
    <t xml:space="preserve">7.Tartu rahvusvaheline puhkpillifestival </t>
  </si>
  <si>
    <t>17.08.11-21.08.11</t>
  </si>
  <si>
    <t>Tartu Sõltumatu Muusika Festival</t>
  </si>
  <si>
    <t>Festival PLINK PLONK 2011</t>
  </si>
  <si>
    <t>01.05.11-15.08.11</t>
  </si>
  <si>
    <t>ERP</t>
  </si>
  <si>
    <t>Festival Klaaspärlimäng 2011</t>
  </si>
  <si>
    <t>21.07.11-26.07.11</t>
  </si>
  <si>
    <t>Sihtasutus Eesti Teatri Festival</t>
  </si>
  <si>
    <t>Eesti Teatri Festival DRAAMA 2011</t>
  </si>
  <si>
    <t>05.09.11-11.09.11</t>
  </si>
  <si>
    <t>MTÜ Tartu Suveteatri Selts</t>
  </si>
  <si>
    <t>Emajõe Suveteater 15 hooaeg</t>
  </si>
  <si>
    <t>MTÜ Tartu Jaani Kiriku Kultuuriprojekt</t>
  </si>
  <si>
    <t>X Eesti Heliloojate Festival Tartu Jaani kirikus</t>
  </si>
  <si>
    <t>02.06.11-05.06.11</t>
  </si>
  <si>
    <t>270 000 + 15 000*</t>
  </si>
  <si>
    <t>125 000 + 1 500*</t>
  </si>
  <si>
    <t>2011 
ettepanek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</si>
  <si>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</si>
  <si>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</si>
  <si>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</si>
  <si>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</si>
  <si>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</si>
  <si>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</si>
  <si>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</si>
  <si>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</si>
  <si>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</si>
  <si>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</si>
  <si>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</si>
  <si>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</si>
  <si>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</si>
  <si>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</si>
  <si>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</si>
  <si>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</si>
  <si>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</si>
  <si>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</si>
  <si>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</si>
  <si>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KONTSERTTEGEVUS</t>
  </si>
  <si>
    <t>2.</t>
  </si>
  <si>
    <t>Jazzkaare Sõprade Ühing</t>
  </si>
  <si>
    <t>Jazzkaare kontserdid Tartus 2011</t>
  </si>
  <si>
    <t>Tanel Joamets</t>
  </si>
  <si>
    <t>neli kontserti soolokontsertide sarjast "Kaheksa portreed"</t>
  </si>
  <si>
    <t>01.03.11-31.12.11</t>
  </si>
  <si>
    <t>Vene autorilaulu festival 2011</t>
  </si>
  <si>
    <t>Tartu kammermuusikute kontserdisari Senza Sordino</t>
  </si>
  <si>
    <t>mittetulundusühing Paroodiateater</t>
  </si>
  <si>
    <t>ansambel MTJ 30 sünnipäev</t>
  </si>
  <si>
    <t>Muusikasõprade Selts</t>
  </si>
  <si>
    <t>KULTUURIPROJEKTIDE TOETUS</t>
  </si>
  <si>
    <t>"KLUBI 2000"</t>
  </si>
  <si>
    <t>Noorte Muusika 2011- Rock &amp; Art</t>
  </si>
  <si>
    <t>H.Elleri nim. Tartu Muusikakool</t>
  </si>
  <si>
    <t>Vene muusika Pidunädal</t>
  </si>
  <si>
    <t>Elleri päev</t>
  </si>
  <si>
    <t>Tulevikumuusikud</t>
  </si>
  <si>
    <t>Eesti Kontsert Vanemuise kontserdimaja</t>
  </si>
  <si>
    <t>Väike muusa</t>
  </si>
  <si>
    <t>01.11.11-04.11.11</t>
  </si>
  <si>
    <t>MTÜ Rajamuusika</t>
  </si>
  <si>
    <t xml:space="preserve">Tartu Jazz- ja Rütmimuusika Festival IDee Jazz´ 2011 </t>
  </si>
  <si>
    <t>ANTONIUSE GILD</t>
  </si>
  <si>
    <t>Antoniuse Õuekontserdid</t>
  </si>
  <si>
    <t>02.06.11-01.09.11</t>
  </si>
  <si>
    <t>OSAÜHING CORELLI MUSIC</t>
  </si>
  <si>
    <t>Jõulumuusika festival</t>
  </si>
  <si>
    <t>26.11.11-06.01.12</t>
  </si>
  <si>
    <t>Tallinn 2011 Suur Gala kontsert Tartu eri</t>
  </si>
  <si>
    <t>Muusikute täiendõppe keskus</t>
  </si>
  <si>
    <t>kontserdisari "Meistrite Akadeemia"</t>
  </si>
  <si>
    <t>01.01.11-31.05.11
01.09.11-31.12.11</t>
  </si>
  <si>
    <t>FA Concerto aastaringsed kontserdid</t>
  </si>
  <si>
    <t>MTÜ Genialistide Klubi</t>
  </si>
  <si>
    <t>Autorilaulu festival Mailaul 2011</t>
  </si>
  <si>
    <t>05.05.11-06.05.11</t>
  </si>
  <si>
    <t>Eesti Teatri- ja Muusikamuuseum</t>
  </si>
  <si>
    <t>Väntorelikontsert Tartus</t>
  </si>
  <si>
    <t xml:space="preserve">Tartu Ülikooli sümfooniaorkestri toetus </t>
  </si>
  <si>
    <t>Helio VII OÜ</t>
  </si>
  <si>
    <t>“Elegantsed jazziõhtud Athenas keskealistele“</t>
  </si>
  <si>
    <t>MTÜ PUHKPILLIORKESTER TARTU</t>
  </si>
  <si>
    <t>Tartu promenaadimuusika "Emajõe Suvi 2011"</t>
  </si>
  <si>
    <t>01.06.11-31.08.11</t>
  </si>
  <si>
    <t>Tartumaa Jõuluvanade Ühendus</t>
  </si>
  <si>
    <t>Jõululaulupidu</t>
  </si>
  <si>
    <t>Mederi MATTEUSE PASSIOON</t>
  </si>
  <si>
    <t>30.03.11-31.03.11</t>
  </si>
  <si>
    <t>MTÜ Puhkpilliorkester Tartu suur kevadkontsert</t>
  </si>
  <si>
    <t>MTÜ Puhkpilliorkester Tartu suur talvekontsert</t>
  </si>
  <si>
    <t>MTÜ Laulu- ja pillimänguselts CON VIVO</t>
  </si>
  <si>
    <t>Big Band Tartu kontsert külalisdirigendiga - Raul Sööt</t>
  </si>
  <si>
    <t>01.05.10-30.04.11</t>
  </si>
  <si>
    <t>Big Band Tartu meistrikursused ja kontsertid väliskülalisega - May Peters (Holland)</t>
  </si>
  <si>
    <t>15.09.10-15.12.11</t>
  </si>
  <si>
    <t>Tartu Saksikoori kevadkontsert - Händel sakside ja sarvedega</t>
  </si>
  <si>
    <t>01.09.10-30.05.11</t>
  </si>
  <si>
    <t>Tartu Saksikoori sügiskontsert - Uutel radadel 3</t>
  </si>
  <si>
    <t>01.01.11-31.12.12</t>
  </si>
  <si>
    <t>XVIII Eesti segakooride võistulaulmine Tuljak</t>
  </si>
  <si>
    <t>TAM 100. juubeliüritused (2012. a), ettevalmistused</t>
  </si>
  <si>
    <t>Sihtasutus Tartu Ülikooli Kammerkoor</t>
  </si>
  <si>
    <t>Tartu Ülikooli Kammerkoori 40. juubelikontserdi toetamine</t>
  </si>
  <si>
    <t>16.04.11-16.05.11</t>
  </si>
  <si>
    <t>OÜ HELIO VII</t>
  </si>
  <si>
    <t xml:space="preserve"> Meeldejäävad tähtpäevakontserdid noortelt esinejatelt</t>
  </si>
  <si>
    <t>3 000 + 
3 000*</t>
  </si>
  <si>
    <t>30000 + 10 000*</t>
  </si>
  <si>
    <t>5 000*</t>
  </si>
  <si>
    <t>3.</t>
  </si>
  <si>
    <t>R A H V A K U L T U U R</t>
  </si>
  <si>
    <t>Ukraina kultuuri selts PROMIN</t>
  </si>
  <si>
    <t xml:space="preserve">Ukraina kultuur Tartus </t>
  </si>
  <si>
    <t>02.01.11-30.12.11</t>
  </si>
  <si>
    <t>Karlova selts</t>
  </si>
  <si>
    <t xml:space="preserve">Karlova Seltsi kultuuriüritused </t>
  </si>
  <si>
    <t>Supilinna Selts</t>
  </si>
  <si>
    <t>X Supilinna päevad</t>
  </si>
  <si>
    <t>Eesti Rahva Muuseumi Sõprade Selts</t>
  </si>
  <si>
    <t>Tartu linna jaanipäev Raadil</t>
  </si>
  <si>
    <t>Karmen Puidak</t>
  </si>
  <si>
    <t>Regilaulutuba Tartu Linnakodaniku Muuseumis</t>
  </si>
  <si>
    <t>Tartu Linna Slaavi Kultuuri Ühing</t>
  </si>
  <si>
    <t>TARTU VENE BALL 2011</t>
  </si>
  <si>
    <t>VENE ÕIGEUSU JÕULUPIDU LASTELE</t>
  </si>
  <si>
    <t>13.01.11-15.01.11</t>
  </si>
  <si>
    <t>SLAAVI PÄRG 2011</t>
  </si>
  <si>
    <t>27.05.11-29.05.11</t>
  </si>
  <si>
    <t>VENE ROMANSSIDE ÕHTU</t>
  </si>
  <si>
    <t>VENE AUTORILAULUDE RAHVUSVAHELINE FESTIVAL</t>
  </si>
  <si>
    <t>08.10.11-09.10.11</t>
  </si>
  <si>
    <t>Laste laulu- ja tantsustuudiote festival</t>
  </si>
  <si>
    <t>09.04.11-07.05.11</t>
  </si>
  <si>
    <t>Antoniuse Jõuluõu 2011</t>
  </si>
  <si>
    <t>15.12.11-18.12.11</t>
  </si>
  <si>
    <t>Hingede öö Antoniuse Õuel</t>
  </si>
  <si>
    <t>MTÜ Klubi STIIMULA</t>
  </si>
  <si>
    <t>Vene rahvatraditsioonid huvilistele Jaamamõisas</t>
  </si>
  <si>
    <t>01.02.11-31.12.11</t>
  </si>
  <si>
    <t>Kogukonna kohtumised Jaamamõisas</t>
  </si>
  <si>
    <t>Vene etnilise päritoluga Eesti kultuuri tegelased</t>
  </si>
  <si>
    <t>mittetulundusühing TARTU SAKSA KULTUURI INSTITUUT</t>
  </si>
  <si>
    <t xml:space="preserve">Volgasakslased - läbielatud aja lugu </t>
  </si>
  <si>
    <t>800*</t>
  </si>
  <si>
    <t>15000 + 20 000*</t>
  </si>
  <si>
    <t>4.</t>
  </si>
  <si>
    <t>KUNST JA NÄITUSED</t>
  </si>
  <si>
    <t>Antoniuse Õue Tarbekunsti festival</t>
  </si>
  <si>
    <t>10.06.11-12.06.11</t>
  </si>
  <si>
    <t>Atelje Guernica OÜ</t>
  </si>
  <si>
    <t>RändGalerii (RG) non-profit näituste korraldamine Tartus, mujal Eestis ja välisriikides.</t>
  </si>
  <si>
    <t>Tiit Joala</t>
  </si>
  <si>
    <t>Stencilkunstifestival Stencibility 2011</t>
  </si>
  <si>
    <t>Y galerii</t>
  </si>
  <si>
    <t>MTÜ Tartu Kunstnike Liit</t>
  </si>
  <si>
    <t>Näituste korraldamine Tartu Kunstimaja kolmes non-profit galeriis</t>
  </si>
  <si>
    <t>Antoniuse Gildisaali tarbekunstinäitused</t>
  </si>
  <si>
    <t xml:space="preserve">Kunstiühing "Pallas" </t>
  </si>
  <si>
    <t>Kunstiühingu tegevustoetus</t>
  </si>
  <si>
    <t>Pallaslaste Karlova kalender</t>
  </si>
  <si>
    <t>B. G. Forseliuse Selts</t>
  </si>
  <si>
    <t xml:space="preserve">Haridussammas </t>
  </si>
  <si>
    <t>Mittetulundusühing Valgusfestival</t>
  </si>
  <si>
    <t>Valge ÖÖ</t>
  </si>
  <si>
    <t>26.08.11-27.08.11</t>
  </si>
  <si>
    <t>5.</t>
  </si>
  <si>
    <t>TANTS JA VÕIMLEMINE</t>
  </si>
  <si>
    <t>mittetulundusühing Tallinna Tantsuteater</t>
  </si>
  <si>
    <t>4T: Tallinna Tantsuteater Tartus</t>
  </si>
  <si>
    <t>01.02.11-31.03.11</t>
  </si>
  <si>
    <t>Mittetulundusühing Tantsuklubi SWINGIRING</t>
  </si>
  <si>
    <t>SÜGIS-SWING 2011</t>
  </si>
  <si>
    <t>Võimlemisklubi "Rütmika"</t>
  </si>
  <si>
    <t>Kultuuriprojekt Rütmika 20</t>
  </si>
  <si>
    <t>01.09.10-31.05.11</t>
  </si>
  <si>
    <t>Sõltumatu Tantsu Ühendus</t>
  </si>
  <si>
    <t>STÜ 2011 aasta tantsuetendused Tartus</t>
  </si>
  <si>
    <t>Laste ja noorte tantsufestival DÜNAMO</t>
  </si>
  <si>
    <t>05.10.11-05.11.11</t>
  </si>
  <si>
    <t>mittetulundusühing Tartu Tantsukool</t>
  </si>
  <si>
    <t>Jooga kui India vaimse kultuuri tutvustamine</t>
  </si>
  <si>
    <t>MTÜ  Just tants</t>
  </si>
  <si>
    <t>Tantsuloomingu festival "Future-9"</t>
  </si>
  <si>
    <t>16.04.11-17.04.11</t>
  </si>
  <si>
    <t>Mittetulundusühing Arabesk</t>
  </si>
  <si>
    <t>Arabesk</t>
  </si>
  <si>
    <t>03.01.11-28.02.11
01.03.10-10.04.11</t>
  </si>
  <si>
    <t>Sihtasutus Eesti Tantsuagentuuri Tantsukeskus</t>
  </si>
  <si>
    <t>"Koolitants 2011" tartumaa maakondlik tantsupäev</t>
  </si>
  <si>
    <t xml:space="preserve"> ´Vana ja hea varietee´</t>
  </si>
  <si>
    <t>Mittetulundusühing Pärimuskoda</t>
  </si>
  <si>
    <t>Tartu traditsioonilise tantsu festival</t>
  </si>
  <si>
    <t>27.10.10-30.10.10</t>
  </si>
  <si>
    <t>mittetulundusühing Iluuisutamisklubi "Tartu"</t>
  </si>
  <si>
    <t>Jääetendus</t>
  </si>
  <si>
    <t>6 000*</t>
  </si>
  <si>
    <t>10 000*</t>
  </si>
  <si>
    <t>6.</t>
  </si>
  <si>
    <t>RESIDENTUUR</t>
  </si>
  <si>
    <t>SIHTASUTUS TAMPERE MAJA</t>
  </si>
  <si>
    <t>Tampere-Tartu kirjanikevahetus</t>
  </si>
  <si>
    <t>01.11.11-30.11.11,
01.02.11-28.02.11</t>
  </si>
  <si>
    <t>Kunstnike vahetus programm</t>
  </si>
  <si>
    <t>01.07.11-31.07.11</t>
  </si>
  <si>
    <t>Mittetulundusühing Noor-Eesti Loomekeskus</t>
  </si>
  <si>
    <t>residentuuriprogramm </t>
  </si>
  <si>
    <t>Tartu sõpruslinnade külaliskunstnikud Antoniuse Õues</t>
  </si>
  <si>
    <t>01.03.11-30.11.11</t>
  </si>
  <si>
    <t>7 700*</t>
  </si>
  <si>
    <t>7.</t>
  </si>
  <si>
    <t>VÄLISREISID</t>
  </si>
  <si>
    <t>kontsertturnee Tartu sõpruslinnades</t>
  </si>
  <si>
    <t>VANEMUISE TANTSU- JA BALLETIKOOL</t>
  </si>
  <si>
    <t xml:space="preserve">XI Rahvusvaheline laste koreograafia festival ARABESQUE </t>
  </si>
  <si>
    <t>22.06.11-26.06.11</t>
  </si>
  <si>
    <t>mittetulundusühing MUUSA</t>
  </si>
  <si>
    <t>Ida Tantsukooli osavõtt balletikonkursist Stora Daldansen</t>
  </si>
  <si>
    <t>Üliõpilaste laulu- ja tantsupidu ´Gaudeamus XVI,  Toetuse taotlemine Tartu osalejate transpordikulude osaliseks katteks</t>
  </si>
  <si>
    <t>01.06.11-30.06.11</t>
  </si>
  <si>
    <t>Big Band Tartu õppe- ja kontsertreis Neubrandenburgi Saksamaal</t>
  </si>
  <si>
    <t>15.09.10-20.04.11</t>
  </si>
  <si>
    <t>mittetulundusühing HanseHornFest</t>
  </si>
  <si>
    <t>HanseHornFest 2011 Kaunas</t>
  </si>
  <si>
    <t>16.05.11-22.05.11</t>
  </si>
  <si>
    <t>Tartu Saksikoori õppe- ja kontsertreis Kaunasesse</t>
  </si>
  <si>
    <t>01.04.11-20.05.11</t>
  </si>
  <si>
    <t>SEMINARID, KOOLITUS</t>
  </si>
  <si>
    <t>8.</t>
  </si>
  <si>
    <t>Antoniuse Gildi meistrite kool</t>
  </si>
  <si>
    <t>11.01.11-31.05.11
06.09.11-20.12.11</t>
  </si>
  <si>
    <t>Lianni Stuudio OÜ</t>
  </si>
  <si>
    <t>Loovuse Meistriklass</t>
  </si>
  <si>
    <t>01.01.11-30.06.11</t>
  </si>
  <si>
    <t>Tartu Ülikooli Akadeemilise Naiskoori vilistlaskoor</t>
  </si>
  <si>
    <t>Hääleseade näidistunnid</t>
  </si>
  <si>
    <t>01.01.11-30.11.11</t>
  </si>
  <si>
    <t xml:space="preserve">Tommy Törneri meistriklass rivitrummidele </t>
  </si>
  <si>
    <t>Tartu ja Tartumaa rahvakultuuriümarlauad</t>
  </si>
  <si>
    <t>Eesti Kirjanduse Selts</t>
  </si>
  <si>
    <t>Kirjanduse aastaülevaatekoosolek</t>
  </si>
  <si>
    <t>KLUBI, FESTIVAL, TÄHTPÄEVAD</t>
  </si>
  <si>
    <t>Genialistide Klubi 2011</t>
  </si>
  <si>
    <t>Kaido Kirikmäe</t>
  </si>
  <si>
    <t>Tartu Aim festival 2011</t>
  </si>
  <si>
    <t>Mittetulundusühing Maastikuarhitektuuri Stuudio</t>
  </si>
  <si>
    <t>Linnaruum ja aeg - Emajõe ajalooline säng</t>
  </si>
  <si>
    <t>Vanemuise Selts</t>
  </si>
  <si>
    <t>Kohtumiste sari ET MINNA EDASI, HEITKEM PILK TAGASI</t>
  </si>
  <si>
    <t>Eesti Evangeeliumi Kristlaste ja Baptistide Koguduste Liidu Tartu Salemi Baptistikogudus</t>
  </si>
  <si>
    <t>Cafe 76</t>
  </si>
  <si>
    <t>Mittetulundusühing Kahe Vee Vahe</t>
  </si>
  <si>
    <t>Kahe Vee Vahe: Anne kanali regatt</t>
  </si>
  <si>
    <t>12.08.11-14.08.11</t>
  </si>
  <si>
    <t>Wild Grupp</t>
  </si>
  <si>
    <t>Vilde kultuuriklubi Plink Plonk</t>
  </si>
  <si>
    <t>01.01.11-31.12.11
01.01.11-31.12.11</t>
  </si>
  <si>
    <t>Maastikukunsti- ja veefestival Kahe Vee Vahe: Roheline Muusika</t>
  </si>
  <si>
    <t>Noor-Eesti Loomekeskuse valik programm 2011</t>
  </si>
  <si>
    <t>Mittetulundusühing Uru Noorteteater</t>
  </si>
  <si>
    <t>Üritusesarjad Keldris 2011</t>
  </si>
  <si>
    <t>mittetulundusühing Tartu Memento</t>
  </si>
  <si>
    <t>Represseeritute mälestus-ja leinapäevade tähistamine</t>
  </si>
  <si>
    <t>Talgud Jaamamõisas</t>
  </si>
  <si>
    <t>05.04.11-03.05.11</t>
  </si>
  <si>
    <t>HanseHornAkadeemia 2011 Tartu</t>
  </si>
  <si>
    <t>KLUBI PLINK PLONK</t>
  </si>
  <si>
    <t>10.</t>
  </si>
  <si>
    <t>TEATER, FOTO, FILM, KIRJANDUS</t>
  </si>
  <si>
    <t>MTÜ Vilde Teater</t>
  </si>
  <si>
    <t>Patukahetseja</t>
  </si>
  <si>
    <t>Onu Vanja</t>
  </si>
  <si>
    <t>Tartu Üliõpilasteater MTÜ</t>
  </si>
  <si>
    <t>üliõpilasteatri suvekool</t>
  </si>
  <si>
    <t>Tartu Üliõpilasteatri hooaeg</t>
  </si>
  <si>
    <t>MITTETULUNDUSÜHING KIREPI MÕIS</t>
  </si>
  <si>
    <t>Minu muinasjutt</t>
  </si>
  <si>
    <t>01.01.11-31.05.11</t>
  </si>
  <si>
    <t>Tartu Koolirahva Teatriselts</t>
  </si>
  <si>
    <t>Kooliteatrite Festival "Näitemängude Päevad 2011"</t>
  </si>
  <si>
    <t>26.03.11-27.03.11</t>
  </si>
  <si>
    <t>osaühing A-DISAIN</t>
  </si>
  <si>
    <t>Kirjanduslikud lastehommikud</t>
  </si>
  <si>
    <t>Mittetulundusühing ART-Forum</t>
  </si>
  <si>
    <t>??Kuldne Mask Eestis 2011??</t>
  </si>
  <si>
    <t>01.11.11-10.11.11</t>
  </si>
  <si>
    <t>MTÜ Otaku</t>
  </si>
  <si>
    <t>V.JAFFi Jaapani Animatsiooni Filmifestivali korraldamine</t>
  </si>
  <si>
    <t>15.04.10-25.04.11</t>
  </si>
  <si>
    <t>Taarausuliste ja Maausuliste Maavalla Koda</t>
  </si>
  <si>
    <t>Hiite fotovõistlus ja tunnustamissündmus</t>
  </si>
  <si>
    <t>01.02.11-21.11.11</t>
  </si>
  <si>
    <t>MTÜ Hansahoovi Teater</t>
  </si>
  <si>
    <t xml:space="preserve">Hansahoovi teatri suvelavastus </t>
  </si>
  <si>
    <t>Mittetulundusühing Värske Rõhk</t>
  </si>
  <si>
    <t>Kirjandusajakiri Värske Rõhk</t>
  </si>
  <si>
    <t>Väärtfilmi keskuses väärtfilmiklubi´</t>
  </si>
  <si>
    <t>Osaühing Kuukulgur Film</t>
  </si>
  <si>
    <t>Jalgpalli ABC</t>
  </si>
  <si>
    <t>01.03.11-30.06.11</t>
  </si>
  <si>
    <t>MTÜ Uus Teater</t>
  </si>
  <si>
    <t>Tartu Uus Teater 2011</t>
  </si>
  <si>
    <t>Uue Kunsti Päevad 2011</t>
  </si>
  <si>
    <t>Mittetulundusühing Eesti Loova Foto Keskus</t>
  </si>
  <si>
    <t xml:space="preserve">Fotoajakirja Cheese 2011 väljaandmistoetus </t>
  </si>
  <si>
    <t>Tartu Nägemisvaegurite Arenduskeskus MTÜ</t>
  </si>
  <si>
    <t>Eesti pimedate elulood</t>
  </si>
  <si>
    <t>01.01.11-03.03.11
04.03.11</t>
  </si>
  <si>
    <t>Kaks korda represseeritud</t>
  </si>
  <si>
    <t>Müürileht 2011</t>
  </si>
  <si>
    <t>7 500*</t>
  </si>
  <si>
    <t>90 000 +  5000*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</si>
  <si>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</si>
  <si>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</si>
  <si>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</si>
  <si>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</si>
  <si>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</si>
  <si>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</si>
  <si>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</si>
  <si>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</si>
  <si>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</si>
  <si>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</si>
  <si>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</si>
  <si>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</si>
  <si>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</si>
  <si>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</si>
  <si>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</si>
  <si>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</si>
  <si>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</si>
  <si>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</si>
  <si>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</si>
  <si>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</si>
  <si>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</si>
  <si>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</si>
  <si>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</si>
  <si>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</si>
  <si>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</si>
  <si>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</si>
  <si>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</si>
  <si>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</si>
  <si>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</si>
  <si>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</si>
  <si>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</si>
  <si>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</si>
  <si>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</si>
  <si>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</si>
  <si>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</si>
  <si>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</si>
  <si>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</si>
  <si>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</si>
  <si>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</si>
  <si>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</si>
  <si>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</si>
  <si>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</si>
  <si>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</si>
  <si>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</si>
  <si>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</si>
  <si>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</si>
  <si>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</si>
  <si>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</si>
  <si>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</si>
  <si>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</si>
  <si>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</si>
  <si>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KÕIK KOKKU</t>
  </si>
  <si>
    <t>9.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</si>
  <si>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</si>
  <si>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</si>
  <si>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</si>
  <si>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</si>
  <si>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</si>
  <si>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</si>
  <si>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</si>
  <si>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</si>
  <si>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</si>
  <si>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</si>
  <si>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</si>
  <si>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</si>
  <si>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</si>
  <si>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</si>
  <si>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</si>
  <si>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</si>
  <si>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</si>
  <si>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</si>
  <si>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</si>
  <si>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</si>
  <si>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</si>
  <si>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</si>
  <si>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</si>
  <si>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</si>
  <si>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</si>
  <si>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</si>
  <si>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</si>
  <si>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</si>
  <si>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</si>
  <si>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</si>
  <si>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</si>
  <si>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</si>
  <si>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</si>
  <si>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</si>
  <si>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</si>
  <si>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</si>
  <si>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</si>
  <si>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</si>
  <si>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</si>
  <si>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</si>
  <si>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</si>
  <si>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</si>
  <si>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</si>
  <si>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</si>
  <si>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</si>
  <si>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</si>
  <si>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</si>
  <si>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</si>
  <si>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</si>
  <si>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</si>
  <si>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</si>
  <si>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</si>
  <si>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</si>
  <si>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</si>
  <si>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</si>
  <si>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</si>
  <si>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</si>
  <si>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</si>
  <si>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</si>
  <si>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</si>
  <si>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</si>
  <si>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</si>
  <si>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</si>
  <si>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</si>
  <si>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</si>
  <si>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</si>
  <si>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</si>
  <si>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</si>
  <si>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</si>
  <si>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</si>
  <si>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</si>
  <si>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</si>
  <si>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</si>
  <si>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MTÜ ESTONIAN UNESCO YOUTH ASSOCIATION</t>
  </si>
  <si>
    <t xml:space="preserve"> KULTUURIPROJEKTID 2011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</si>
</sst>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 wrapText="1"/>
    </xf>
    <xf numFmtId="3" fontId="0" fillId="3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3" fontId="0" fillId="0" borderId="1" xfId="0" applyNumberFormat="1" applyFill="1" applyBorder="1" applyAlignment="1">
      <alignment horizontal="right" wrapText="1"/>
    </xf>
    <xf numFmtId="3" fontId="0" fillId="3" borderId="3" xfId="0" applyNumberFormat="1" applyFill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1" fillId="2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Border="1" applyAlignment="1">
      <alignment/>
    </xf>
    <xf numFmtId="49" fontId="1" fillId="2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Font="1" applyBorder="1" applyAlignment="1">
      <alignment wrapText="1"/>
    </xf>
    <xf numFmtId="0" fontId="0" fillId="4" borderId="4" xfId="0" applyFill="1" applyBorder="1" applyAlignment="1">
      <alignment/>
    </xf>
    <xf numFmtId="3" fontId="1" fillId="4" borderId="4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1" fillId="4" borderId="5" xfId="0" applyFont="1" applyFill="1" applyBorder="1" applyAlignment="1">
      <alignment wrapText="1"/>
    </xf>
    <xf numFmtId="0" fontId="0" fillId="4" borderId="5" xfId="0" applyFill="1" applyBorder="1" applyAlignment="1">
      <alignment/>
    </xf>
    <xf numFmtId="3" fontId="1" fillId="4" borderId="5" xfId="0" applyNumberFormat="1" applyFont="1" applyFill="1" applyBorder="1" applyAlignment="1">
      <alignment/>
    </xf>
    <xf numFmtId="49" fontId="1" fillId="4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3" borderId="0" xfId="0" applyNumberFormat="1" applyFill="1" applyAlignment="1">
      <alignment/>
    </xf>
    <xf numFmtId="3" fontId="1" fillId="3" borderId="1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2" xfId="0" applyNumberFormat="1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1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19050</xdr:colOff>
      <xdr:row>49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115550"/>
          <a:ext cx="1905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B130">
      <selection activeCell="I157" sqref="I157"/>
    </sheetView>
  </sheetViews>
  <sheetFormatPr defaultColWidth="9.140625" defaultRowHeight="12.75"/>
  <cols>
    <col min="1" max="1" width="7.7109375" style="10" bestFit="1" customWidth="1"/>
    <col min="2" max="2" width="61.140625" style="0" customWidth="1"/>
    <col min="3" max="3" width="39.8515625" style="0" customWidth="1"/>
    <col min="4" max="4" width="17.140625" style="0" customWidth="1"/>
    <col min="5" max="5" width="13.28125" style="30" customWidth="1"/>
    <col min="6" max="6" width="10.00390625" style="65" bestFit="1" customWidth="1"/>
  </cols>
  <sheetData>
    <row r="1" ht="15.75">
      <c r="B1" s="64" t="s">
        <v>479</v>
      </c>
    </row>
    <row r="2" spans="1:7" ht="25.5">
      <c r="A2" s="57" t="s">
        <v>0</v>
      </c>
      <c r="B2" s="58" t="s">
        <v>1</v>
      </c>
      <c r="C2" s="58" t="s">
        <v>2</v>
      </c>
      <c r="D2" s="58" t="s">
        <v>4</v>
      </c>
      <c r="E2" s="59" t="s">
        <v>3</v>
      </c>
      <c r="F2" s="75" t="s">
        <v>59</v>
      </c>
      <c r="G2" s="60">
        <v>2010</v>
      </c>
    </row>
    <row r="3" spans="1:7" ht="12.75">
      <c r="A3" s="11" t="s">
        <v>5</v>
      </c>
      <c r="B3" s="1" t="s">
        <v>6</v>
      </c>
      <c r="C3" s="2"/>
      <c r="D3" s="2"/>
      <c r="E3" s="29"/>
      <c r="F3" s="66"/>
      <c r="G3" s="2"/>
    </row>
    <row r="4" spans="1:7" ht="12.75">
      <c r="A4" s="36" t="s">
        <v>60</v>
      </c>
      <c r="B4" s="3" t="s">
        <v>7</v>
      </c>
      <c r="C4" s="4" t="s">
        <v>8</v>
      </c>
      <c r="D4" s="7">
        <v>40402</v>
      </c>
      <c r="E4" s="6">
        <v>76660</v>
      </c>
      <c r="F4" s="8">
        <v>46500</v>
      </c>
      <c r="G4" s="6">
        <v>50000</v>
      </c>
    </row>
    <row r="5" spans="1:7" ht="25.5">
      <c r="A5" s="36" t="s">
        <v>61</v>
      </c>
      <c r="B5" s="3" t="s">
        <v>10</v>
      </c>
      <c r="C5" s="4" t="s">
        <v>11</v>
      </c>
      <c r="D5" s="7">
        <v>40406</v>
      </c>
      <c r="E5" s="6">
        <v>300000</v>
      </c>
      <c r="F5" s="8">
        <v>155000</v>
      </c>
      <c r="G5" s="6">
        <v>125000</v>
      </c>
    </row>
    <row r="6" spans="1:7" ht="25.5">
      <c r="A6" s="36" t="s">
        <v>62</v>
      </c>
      <c r="B6" s="3" t="s">
        <v>12</v>
      </c>
      <c r="C6" s="4" t="s">
        <v>13</v>
      </c>
      <c r="D6" s="5" t="s">
        <v>14</v>
      </c>
      <c r="E6" s="6">
        <v>526000</v>
      </c>
      <c r="F6" s="8">
        <v>251100</v>
      </c>
      <c r="G6" s="6" t="s">
        <v>57</v>
      </c>
    </row>
    <row r="7" spans="1:7" ht="12.75">
      <c r="A7" s="36" t="s">
        <v>63</v>
      </c>
      <c r="B7" s="3" t="s">
        <v>15</v>
      </c>
      <c r="C7" s="4" t="s">
        <v>16</v>
      </c>
      <c r="D7" s="7">
        <v>40406</v>
      </c>
      <c r="E7" s="6">
        <v>75000</v>
      </c>
      <c r="F7" s="8">
        <v>33273</v>
      </c>
      <c r="G7" s="6">
        <v>36000</v>
      </c>
    </row>
    <row r="8" spans="1:7" ht="25.5">
      <c r="A8" s="36" t="s">
        <v>64</v>
      </c>
      <c r="B8" s="3" t="s">
        <v>17</v>
      </c>
      <c r="C8" s="4" t="s">
        <v>18</v>
      </c>
      <c r="D8" s="7">
        <v>40406</v>
      </c>
      <c r="E8" s="6">
        <v>350000</v>
      </c>
      <c r="F8" s="8">
        <v>116250</v>
      </c>
      <c r="G8" s="20" t="s">
        <v>58</v>
      </c>
    </row>
    <row r="9" spans="1:7" ht="12.75">
      <c r="A9" s="36" t="s">
        <v>65</v>
      </c>
      <c r="B9" s="3" t="s">
        <v>19</v>
      </c>
      <c r="C9" s="4" t="s">
        <v>20</v>
      </c>
      <c r="D9" s="5" t="s">
        <v>21</v>
      </c>
      <c r="E9" s="6">
        <v>550000</v>
      </c>
      <c r="F9" s="8">
        <v>251100</v>
      </c>
      <c r="G9" s="6">
        <v>270000</v>
      </c>
    </row>
    <row r="10" spans="1:7" ht="12.75">
      <c r="A10" s="36" t="s">
        <v>66</v>
      </c>
      <c r="B10" s="3" t="s">
        <v>22</v>
      </c>
      <c r="C10" s="4" t="s">
        <v>23</v>
      </c>
      <c r="D10" s="7">
        <v>40406</v>
      </c>
      <c r="E10" s="6">
        <v>1000000</v>
      </c>
      <c r="F10" s="8">
        <v>930000</v>
      </c>
      <c r="G10" s="6">
        <v>1050000</v>
      </c>
    </row>
    <row r="11" spans="1:7" ht="25.5">
      <c r="A11" s="36" t="s">
        <v>67</v>
      </c>
      <c r="B11" s="3" t="s">
        <v>24</v>
      </c>
      <c r="C11" s="4" t="s">
        <v>25</v>
      </c>
      <c r="D11" s="5" t="s">
        <v>26</v>
      </c>
      <c r="E11" s="6">
        <v>400000</v>
      </c>
      <c r="F11" s="8">
        <v>167400</v>
      </c>
      <c r="G11" s="6">
        <v>180000</v>
      </c>
    </row>
    <row r="12" spans="1:7" ht="12.75">
      <c r="A12" s="36" t="s">
        <v>68</v>
      </c>
      <c r="B12" s="3" t="s">
        <v>22</v>
      </c>
      <c r="C12" s="4" t="s">
        <v>27</v>
      </c>
      <c r="D12" s="5" t="s">
        <v>28</v>
      </c>
      <c r="E12" s="6">
        <v>3500000</v>
      </c>
      <c r="F12" s="8">
        <v>1860000</v>
      </c>
      <c r="G12" s="6">
        <v>359000</v>
      </c>
    </row>
    <row r="13" spans="1:7" ht="25.5">
      <c r="A13" s="36" t="s">
        <v>69</v>
      </c>
      <c r="B13" s="3" t="s">
        <v>29</v>
      </c>
      <c r="C13" s="4" t="s">
        <v>30</v>
      </c>
      <c r="D13" s="5" t="s">
        <v>31</v>
      </c>
      <c r="E13" s="6">
        <v>100000</v>
      </c>
      <c r="F13" s="8">
        <v>41850</v>
      </c>
      <c r="G13" s="6">
        <v>45000</v>
      </c>
    </row>
    <row r="14" spans="1:7" ht="12.75">
      <c r="A14" s="36" t="s">
        <v>70</v>
      </c>
      <c r="B14" s="3" t="s">
        <v>32</v>
      </c>
      <c r="C14" s="4" t="s">
        <v>33</v>
      </c>
      <c r="D14" s="5" t="s">
        <v>34</v>
      </c>
      <c r="E14" s="6">
        <v>650000</v>
      </c>
      <c r="F14" s="8">
        <v>418500</v>
      </c>
      <c r="G14" s="6">
        <v>450000</v>
      </c>
    </row>
    <row r="15" spans="1:7" ht="12.75">
      <c r="A15" s="36" t="s">
        <v>71</v>
      </c>
      <c r="B15" s="3" t="s">
        <v>32</v>
      </c>
      <c r="C15" s="4" t="s">
        <v>35</v>
      </c>
      <c r="D15" s="5" t="s">
        <v>36</v>
      </c>
      <c r="E15" s="6">
        <v>200000</v>
      </c>
      <c r="F15" s="8">
        <v>83700</v>
      </c>
      <c r="G15" s="6">
        <v>90000</v>
      </c>
    </row>
    <row r="16" spans="1:7" ht="12.75">
      <c r="A16" s="36" t="s">
        <v>72</v>
      </c>
      <c r="B16" s="3" t="s">
        <v>37</v>
      </c>
      <c r="C16" s="3" t="s">
        <v>38</v>
      </c>
      <c r="D16" s="5" t="s">
        <v>39</v>
      </c>
      <c r="E16" s="6">
        <v>100000</v>
      </c>
      <c r="F16" s="8">
        <v>62827</v>
      </c>
      <c r="G16" s="6">
        <v>67500</v>
      </c>
    </row>
    <row r="17" spans="1:7" ht="12.75">
      <c r="A17" s="36" t="s">
        <v>73</v>
      </c>
      <c r="B17" s="3" t="s">
        <v>40</v>
      </c>
      <c r="C17" s="4" t="s">
        <v>41</v>
      </c>
      <c r="D17" s="5" t="s">
        <v>42</v>
      </c>
      <c r="E17" s="6">
        <v>500000</v>
      </c>
      <c r="F17" s="8">
        <v>125550</v>
      </c>
      <c r="G17" s="6">
        <v>135000</v>
      </c>
    </row>
    <row r="18" spans="1:7" ht="12.75">
      <c r="A18" s="36" t="s">
        <v>74</v>
      </c>
      <c r="B18" s="3" t="s">
        <v>43</v>
      </c>
      <c r="C18" s="4" t="s">
        <v>44</v>
      </c>
      <c r="D18" s="5" t="s">
        <v>45</v>
      </c>
      <c r="E18" s="6">
        <v>200000</v>
      </c>
      <c r="F18" s="8">
        <v>83700</v>
      </c>
      <c r="G18" s="6">
        <v>90000</v>
      </c>
    </row>
    <row r="19" spans="1:7" ht="12.75">
      <c r="A19" s="36" t="s">
        <v>75</v>
      </c>
      <c r="B19" s="3" t="s">
        <v>46</v>
      </c>
      <c r="C19" s="4" t="s">
        <v>47</v>
      </c>
      <c r="D19" s="5" t="s">
        <v>48</v>
      </c>
      <c r="E19" s="6">
        <v>350000</v>
      </c>
      <c r="F19" s="8">
        <v>251100</v>
      </c>
      <c r="G19" s="6">
        <v>270000</v>
      </c>
    </row>
    <row r="20" spans="1:7" ht="12.75">
      <c r="A20" s="36" t="s">
        <v>76</v>
      </c>
      <c r="B20" s="3" t="s">
        <v>49</v>
      </c>
      <c r="C20" s="4" t="s">
        <v>50</v>
      </c>
      <c r="D20" s="5" t="s">
        <v>51</v>
      </c>
      <c r="E20" s="6">
        <v>700000</v>
      </c>
      <c r="F20" s="8">
        <v>418500</v>
      </c>
      <c r="G20" s="6">
        <v>450000</v>
      </c>
    </row>
    <row r="21" spans="1:7" ht="12.75">
      <c r="A21" s="36" t="s">
        <v>77</v>
      </c>
      <c r="B21" s="3" t="s">
        <v>52</v>
      </c>
      <c r="C21" s="4" t="s">
        <v>53</v>
      </c>
      <c r="D21" s="7">
        <v>40403</v>
      </c>
      <c r="E21" s="6">
        <v>2000000</v>
      </c>
      <c r="F21" s="8">
        <v>651000</v>
      </c>
      <c r="G21" s="6">
        <v>700000</v>
      </c>
    </row>
    <row r="22" spans="1:7" ht="12.75">
      <c r="A22" s="42" t="s">
        <v>78</v>
      </c>
      <c r="B22" s="31" t="s">
        <v>54</v>
      </c>
      <c r="C22" s="43" t="s">
        <v>55</v>
      </c>
      <c r="D22" s="31" t="s">
        <v>56</v>
      </c>
      <c r="E22" s="32">
        <v>80000</v>
      </c>
      <c r="F22" s="25">
        <v>41850</v>
      </c>
      <c r="G22" s="32">
        <v>45000</v>
      </c>
    </row>
    <row r="23" spans="1:7" s="33" customFormat="1" ht="13.5" thickBot="1">
      <c r="A23" s="49"/>
      <c r="B23" s="40"/>
      <c r="C23" s="50" t="s">
        <v>6</v>
      </c>
      <c r="D23" s="51"/>
      <c r="E23" s="52">
        <f>SUM(E4:E22)</f>
        <v>11657660</v>
      </c>
      <c r="F23" s="67">
        <f>SUM(F4:F22)</f>
        <v>5989200</v>
      </c>
      <c r="G23" s="40"/>
    </row>
    <row r="24" spans="1:6" s="33" customFormat="1" ht="12.75">
      <c r="A24" s="34" t="s">
        <v>80</v>
      </c>
      <c r="B24" s="28" t="s">
        <v>79</v>
      </c>
      <c r="E24" s="35"/>
      <c r="F24" s="68"/>
    </row>
    <row r="25" spans="1:7" ht="12.75">
      <c r="A25" s="37" t="s">
        <v>352</v>
      </c>
      <c r="B25" s="12" t="s">
        <v>81</v>
      </c>
      <c r="C25" s="12" t="s">
        <v>82</v>
      </c>
      <c r="D25" s="13" t="s">
        <v>21</v>
      </c>
      <c r="E25" s="17">
        <v>60000</v>
      </c>
      <c r="F25" s="69">
        <v>35000</v>
      </c>
      <c r="G25" s="17">
        <v>40000</v>
      </c>
    </row>
    <row r="26" spans="1:7" ht="12.75" customHeight="1">
      <c r="A26" s="36" t="s">
        <v>353</v>
      </c>
      <c r="B26" s="61" t="s">
        <v>478</v>
      </c>
      <c r="C26" s="14" t="s">
        <v>86</v>
      </c>
      <c r="D26" s="16">
        <v>40402</v>
      </c>
      <c r="E26" s="18">
        <v>10000</v>
      </c>
      <c r="F26" s="70">
        <v>5000</v>
      </c>
      <c r="G26" s="18">
        <v>5000</v>
      </c>
    </row>
    <row r="27" spans="1:7" ht="25.5">
      <c r="A27" s="36" t="s">
        <v>354</v>
      </c>
      <c r="B27" s="14" t="s">
        <v>22</v>
      </c>
      <c r="C27" s="14" t="s">
        <v>87</v>
      </c>
      <c r="D27" s="15" t="s">
        <v>21</v>
      </c>
      <c r="E27" s="18">
        <v>60000</v>
      </c>
      <c r="F27" s="70">
        <v>20000</v>
      </c>
      <c r="G27" s="18">
        <v>25000</v>
      </c>
    </row>
    <row r="28" spans="1:7" ht="12.75">
      <c r="A28" s="36" t="s">
        <v>355</v>
      </c>
      <c r="B28" s="14" t="s">
        <v>92</v>
      </c>
      <c r="C28" s="14" t="s">
        <v>93</v>
      </c>
      <c r="D28" s="16">
        <v>40403</v>
      </c>
      <c r="E28" s="18">
        <v>32974</v>
      </c>
      <c r="F28" s="70">
        <v>5000</v>
      </c>
      <c r="G28" s="18">
        <v>5000</v>
      </c>
    </row>
    <row r="29" spans="1:7" ht="25.5">
      <c r="A29" s="36" t="s">
        <v>356</v>
      </c>
      <c r="B29" s="14" t="s">
        <v>101</v>
      </c>
      <c r="C29" s="14" t="s">
        <v>102</v>
      </c>
      <c r="D29" s="16">
        <v>40406</v>
      </c>
      <c r="E29" s="18">
        <v>150000</v>
      </c>
      <c r="F29" s="70">
        <v>45000</v>
      </c>
      <c r="G29" s="18"/>
    </row>
    <row r="30" spans="1:7" ht="25.5">
      <c r="A30" s="36" t="s">
        <v>357</v>
      </c>
      <c r="B30" s="14" t="s">
        <v>110</v>
      </c>
      <c r="C30" s="14" t="s">
        <v>111</v>
      </c>
      <c r="D30" s="15" t="s">
        <v>112</v>
      </c>
      <c r="E30" s="18">
        <v>58000</v>
      </c>
      <c r="F30" s="70">
        <v>10000</v>
      </c>
      <c r="G30" s="18"/>
    </row>
    <row r="31" spans="1:7" ht="25.5">
      <c r="A31" s="36" t="s">
        <v>358</v>
      </c>
      <c r="B31" s="14" t="s">
        <v>24</v>
      </c>
      <c r="C31" s="14" t="s">
        <v>113</v>
      </c>
      <c r="D31" s="15" t="s">
        <v>21</v>
      </c>
      <c r="E31" s="18">
        <v>500000</v>
      </c>
      <c r="F31" s="70">
        <v>25000</v>
      </c>
      <c r="G31" s="19" t="s">
        <v>148</v>
      </c>
    </row>
    <row r="32" spans="1:7" ht="12.75">
      <c r="A32" s="36" t="s">
        <v>359</v>
      </c>
      <c r="B32" s="14" t="s">
        <v>106</v>
      </c>
      <c r="C32" s="14" t="s">
        <v>127</v>
      </c>
      <c r="D32" s="15" t="s">
        <v>128</v>
      </c>
      <c r="E32" s="18">
        <v>50000</v>
      </c>
      <c r="F32" s="70">
        <v>10000</v>
      </c>
      <c r="G32" s="18"/>
    </row>
    <row r="33" spans="1:7" ht="13.5" customHeight="1">
      <c r="A33" s="36" t="s">
        <v>360</v>
      </c>
      <c r="B33" s="14" t="s">
        <v>9</v>
      </c>
      <c r="C33" s="14" t="s">
        <v>140</v>
      </c>
      <c r="D33" s="16">
        <v>40403</v>
      </c>
      <c r="E33" s="18">
        <v>25000</v>
      </c>
      <c r="F33" s="70">
        <v>20000</v>
      </c>
      <c r="G33" s="18"/>
    </row>
    <row r="34" spans="1:7" ht="25.5">
      <c r="A34" s="36" t="s">
        <v>361</v>
      </c>
      <c r="B34" s="14" t="s">
        <v>142</v>
      </c>
      <c r="C34" s="14" t="s">
        <v>143</v>
      </c>
      <c r="D34" s="15" t="s">
        <v>144</v>
      </c>
      <c r="E34" s="18">
        <v>30000</v>
      </c>
      <c r="F34" s="70">
        <v>3000</v>
      </c>
      <c r="G34" s="18"/>
    </row>
    <row r="35" spans="1:7" ht="14.25" customHeight="1">
      <c r="A35" s="36" t="s">
        <v>378</v>
      </c>
      <c r="B35" s="14" t="s">
        <v>122</v>
      </c>
      <c r="C35" s="14" t="s">
        <v>129</v>
      </c>
      <c r="D35" s="16">
        <v>40401</v>
      </c>
      <c r="E35" s="18">
        <v>25000</v>
      </c>
      <c r="F35" s="70">
        <v>3000</v>
      </c>
      <c r="G35" s="18"/>
    </row>
    <row r="36" spans="1:7" ht="25.5">
      <c r="A36" s="36" t="s">
        <v>380</v>
      </c>
      <c r="B36" s="14" t="s">
        <v>131</v>
      </c>
      <c r="C36" s="14" t="s">
        <v>132</v>
      </c>
      <c r="D36" s="15" t="s">
        <v>133</v>
      </c>
      <c r="E36" s="18">
        <v>15000</v>
      </c>
      <c r="F36" s="70">
        <v>2000</v>
      </c>
      <c r="G36" s="18"/>
    </row>
    <row r="37" spans="1:7" ht="12.75">
      <c r="A37" s="36" t="s">
        <v>362</v>
      </c>
      <c r="B37" s="14" t="s">
        <v>88</v>
      </c>
      <c r="C37" s="14" t="s">
        <v>89</v>
      </c>
      <c r="D37" s="16">
        <v>40858</v>
      </c>
      <c r="E37" s="18">
        <v>36000</v>
      </c>
      <c r="F37" s="70">
        <v>0</v>
      </c>
      <c r="G37" s="18"/>
    </row>
    <row r="38" spans="1:7" ht="12.75">
      <c r="A38" s="36" t="s">
        <v>363</v>
      </c>
      <c r="B38" s="14" t="s">
        <v>90</v>
      </c>
      <c r="C38" s="14" t="s">
        <v>91</v>
      </c>
      <c r="D38" s="16">
        <v>40403</v>
      </c>
      <c r="E38" s="18">
        <v>100000</v>
      </c>
      <c r="F38" s="70">
        <v>0</v>
      </c>
      <c r="G38" s="18"/>
    </row>
    <row r="39" spans="1:7" ht="12.75">
      <c r="A39" s="36" t="s">
        <v>364</v>
      </c>
      <c r="B39" s="14" t="s">
        <v>94</v>
      </c>
      <c r="C39" s="14" t="s">
        <v>95</v>
      </c>
      <c r="D39" s="16">
        <v>40406</v>
      </c>
      <c r="E39" s="18">
        <v>40000</v>
      </c>
      <c r="F39" s="70">
        <v>0</v>
      </c>
      <c r="G39" s="18"/>
    </row>
    <row r="40" spans="1:7" ht="12.75">
      <c r="A40" s="36" t="s">
        <v>365</v>
      </c>
      <c r="B40" s="14" t="s">
        <v>94</v>
      </c>
      <c r="C40" s="14" t="s">
        <v>96</v>
      </c>
      <c r="D40" s="16">
        <v>40609</v>
      </c>
      <c r="E40" s="18">
        <v>30000</v>
      </c>
      <c r="F40" s="70">
        <v>0</v>
      </c>
      <c r="G40" s="18"/>
    </row>
    <row r="41" spans="1:7" ht="12.75">
      <c r="A41" s="36" t="s">
        <v>366</v>
      </c>
      <c r="B41" s="14" t="s">
        <v>94</v>
      </c>
      <c r="C41" s="14" t="s">
        <v>97</v>
      </c>
      <c r="D41" s="16">
        <v>40406</v>
      </c>
      <c r="E41" s="18">
        <v>30000</v>
      </c>
      <c r="F41" s="70">
        <v>0</v>
      </c>
      <c r="G41" s="18"/>
    </row>
    <row r="42" spans="1:7" ht="25.5">
      <c r="A42" s="36" t="s">
        <v>367</v>
      </c>
      <c r="B42" s="14" t="s">
        <v>83</v>
      </c>
      <c r="C42" s="14" t="s">
        <v>84</v>
      </c>
      <c r="D42" s="15" t="s">
        <v>85</v>
      </c>
      <c r="E42" s="18">
        <v>12000</v>
      </c>
      <c r="F42" s="70">
        <v>0</v>
      </c>
      <c r="G42" s="19" t="s">
        <v>147</v>
      </c>
    </row>
    <row r="43" spans="1:7" ht="12.75">
      <c r="A43" s="36" t="s">
        <v>368</v>
      </c>
      <c r="B43" s="14" t="s">
        <v>98</v>
      </c>
      <c r="C43" s="14" t="s">
        <v>99</v>
      </c>
      <c r="D43" s="15" t="s">
        <v>100</v>
      </c>
      <c r="E43" s="18">
        <v>30000</v>
      </c>
      <c r="F43" s="70">
        <v>0</v>
      </c>
      <c r="G43" s="18"/>
    </row>
    <row r="44" spans="1:7" ht="12.75">
      <c r="A44" s="36" t="s">
        <v>369</v>
      </c>
      <c r="B44" s="14" t="s">
        <v>103</v>
      </c>
      <c r="C44" s="14" t="s">
        <v>104</v>
      </c>
      <c r="D44" s="15" t="s">
        <v>105</v>
      </c>
      <c r="E44" s="18">
        <v>40600</v>
      </c>
      <c r="F44" s="70">
        <v>0</v>
      </c>
      <c r="G44" s="18"/>
    </row>
    <row r="45" spans="1:7" ht="12.75">
      <c r="A45" s="36" t="s">
        <v>370</v>
      </c>
      <c r="B45" s="14" t="s">
        <v>106</v>
      </c>
      <c r="C45" s="14" t="s">
        <v>107</v>
      </c>
      <c r="D45" s="15" t="s">
        <v>108</v>
      </c>
      <c r="E45" s="18">
        <v>100000</v>
      </c>
      <c r="F45" s="70">
        <v>0</v>
      </c>
      <c r="G45" s="18">
        <v>30000</v>
      </c>
    </row>
    <row r="46" spans="1:7" ht="12.75">
      <c r="A46" s="36" t="s">
        <v>371</v>
      </c>
      <c r="B46" s="14" t="s">
        <v>94</v>
      </c>
      <c r="C46" s="14" t="s">
        <v>109</v>
      </c>
      <c r="D46" s="16">
        <v>40406</v>
      </c>
      <c r="E46" s="18">
        <v>25000</v>
      </c>
      <c r="F46" s="70">
        <v>0</v>
      </c>
      <c r="G46" s="18"/>
    </row>
    <row r="47" spans="1:7" ht="12.75">
      <c r="A47" s="36" t="s">
        <v>372</v>
      </c>
      <c r="B47" s="14" t="s">
        <v>114</v>
      </c>
      <c r="C47" s="14" t="s">
        <v>115</v>
      </c>
      <c r="D47" s="15" t="s">
        <v>116</v>
      </c>
      <c r="E47" s="18">
        <v>50000</v>
      </c>
      <c r="F47" s="70">
        <v>0</v>
      </c>
      <c r="G47" s="19" t="s">
        <v>149</v>
      </c>
    </row>
    <row r="48" spans="1:7" ht="12.75">
      <c r="A48" s="36" t="s">
        <v>373</v>
      </c>
      <c r="B48" s="14" t="s">
        <v>117</v>
      </c>
      <c r="C48" s="14" t="s">
        <v>118</v>
      </c>
      <c r="D48" s="16">
        <v>40741</v>
      </c>
      <c r="E48" s="18">
        <v>8000</v>
      </c>
      <c r="F48" s="70">
        <v>0</v>
      </c>
      <c r="G48" s="18"/>
    </row>
    <row r="49" spans="1:7" ht="12.75">
      <c r="A49" s="36" t="s">
        <v>374</v>
      </c>
      <c r="B49" s="14" t="s">
        <v>19</v>
      </c>
      <c r="C49" s="14" t="s">
        <v>119</v>
      </c>
      <c r="D49" s="15" t="s">
        <v>21</v>
      </c>
      <c r="E49" s="18">
        <v>100000</v>
      </c>
      <c r="F49" s="70">
        <v>0</v>
      </c>
      <c r="G49" s="18"/>
    </row>
    <row r="50" spans="1:7" ht="14.25" customHeight="1">
      <c r="A50" s="36" t="s">
        <v>375</v>
      </c>
      <c r="B50" s="14" t="s">
        <v>120</v>
      </c>
      <c r="C50" s="14" t="s">
        <v>121</v>
      </c>
      <c r="D50" s="15"/>
      <c r="E50" s="18">
        <v>69570</v>
      </c>
      <c r="F50" s="70">
        <v>0</v>
      </c>
      <c r="G50" s="18"/>
    </row>
    <row r="51" spans="1:7" ht="12.75">
      <c r="A51" s="36" t="s">
        <v>377</v>
      </c>
      <c r="B51" s="14" t="s">
        <v>125</v>
      </c>
      <c r="C51" s="14" t="s">
        <v>126</v>
      </c>
      <c r="D51" s="16">
        <v>40895</v>
      </c>
      <c r="E51" s="18">
        <v>84640</v>
      </c>
      <c r="F51" s="70">
        <v>0</v>
      </c>
      <c r="G51" s="18"/>
    </row>
    <row r="52" spans="1:7" ht="25.5">
      <c r="A52" s="36" t="s">
        <v>376</v>
      </c>
      <c r="B52" s="14" t="s">
        <v>122</v>
      </c>
      <c r="C52" s="14" t="s">
        <v>123</v>
      </c>
      <c r="D52" s="15" t="s">
        <v>124</v>
      </c>
      <c r="E52" s="18">
        <v>300000</v>
      </c>
      <c r="F52" s="70">
        <v>0</v>
      </c>
      <c r="G52" s="18"/>
    </row>
    <row r="53" spans="1:7" ht="14.25" customHeight="1">
      <c r="A53" s="36" t="s">
        <v>379</v>
      </c>
      <c r="B53" s="14" t="s">
        <v>122</v>
      </c>
      <c r="C53" s="14" t="s">
        <v>130</v>
      </c>
      <c r="D53" s="16">
        <v>40403</v>
      </c>
      <c r="E53" s="18">
        <v>15000</v>
      </c>
      <c r="F53" s="70">
        <v>0</v>
      </c>
      <c r="G53" s="18"/>
    </row>
    <row r="54" spans="1:7" ht="24.75" customHeight="1">
      <c r="A54" s="36" t="s">
        <v>381</v>
      </c>
      <c r="B54" s="14" t="s">
        <v>131</v>
      </c>
      <c r="C54" s="14" t="s">
        <v>134</v>
      </c>
      <c r="D54" s="15" t="s">
        <v>135</v>
      </c>
      <c r="E54" s="18">
        <v>25000</v>
      </c>
      <c r="F54" s="70">
        <v>0</v>
      </c>
      <c r="G54" s="18"/>
    </row>
    <row r="55" spans="1:7" ht="25.5">
      <c r="A55" s="36" t="s">
        <v>382</v>
      </c>
      <c r="B55" s="14" t="s">
        <v>131</v>
      </c>
      <c r="C55" s="14" t="s">
        <v>136</v>
      </c>
      <c r="D55" s="15" t="s">
        <v>137</v>
      </c>
      <c r="E55" s="18">
        <v>20000</v>
      </c>
      <c r="F55" s="70">
        <v>0</v>
      </c>
      <c r="G55" s="18"/>
    </row>
    <row r="56" spans="1:7" ht="25.5">
      <c r="A56" s="36" t="s">
        <v>383</v>
      </c>
      <c r="B56" s="14" t="s">
        <v>131</v>
      </c>
      <c r="C56" s="14" t="s">
        <v>138</v>
      </c>
      <c r="D56" s="15" t="s">
        <v>139</v>
      </c>
      <c r="E56" s="18">
        <v>20000</v>
      </c>
      <c r="F56" s="70">
        <v>0</v>
      </c>
      <c r="G56" s="18"/>
    </row>
    <row r="57" spans="1:7" ht="25.5">
      <c r="A57" s="36" t="s">
        <v>384</v>
      </c>
      <c r="B57" s="14" t="s">
        <v>19</v>
      </c>
      <c r="C57" s="14" t="s">
        <v>141</v>
      </c>
      <c r="D57" s="15" t="s">
        <v>21</v>
      </c>
      <c r="E57" s="18">
        <v>250000</v>
      </c>
      <c r="F57" s="70">
        <v>0</v>
      </c>
      <c r="G57" s="18"/>
    </row>
    <row r="58" spans="1:7" ht="25.5">
      <c r="A58" s="36" t="s">
        <v>385</v>
      </c>
      <c r="B58" s="14" t="s">
        <v>145</v>
      </c>
      <c r="C58" s="14" t="s">
        <v>146</v>
      </c>
      <c r="D58" s="15" t="s">
        <v>21</v>
      </c>
      <c r="E58" s="18">
        <v>36000</v>
      </c>
      <c r="F58" s="70">
        <v>0</v>
      </c>
      <c r="G58" s="14"/>
    </row>
    <row r="59" spans="1:7" ht="13.5" thickBot="1">
      <c r="A59" s="39"/>
      <c r="B59" s="41"/>
      <c r="C59" s="53" t="s">
        <v>79</v>
      </c>
      <c r="D59" s="44"/>
      <c r="E59" s="45">
        <f>SUM(E25:E58)</f>
        <v>2437784</v>
      </c>
      <c r="F59" s="71">
        <f>SUM(F25:F58)</f>
        <v>183000</v>
      </c>
      <c r="G59" s="54"/>
    </row>
    <row r="60" spans="1:7" ht="12.75">
      <c r="A60" s="46" t="s">
        <v>150</v>
      </c>
      <c r="B60" s="47" t="s">
        <v>151</v>
      </c>
      <c r="C60" s="38"/>
      <c r="D60" s="38"/>
      <c r="E60" s="48"/>
      <c r="F60" s="72"/>
      <c r="G60" s="38"/>
    </row>
    <row r="61" spans="1:7" ht="12.75">
      <c r="A61" s="36" t="s">
        <v>386</v>
      </c>
      <c r="B61" s="3" t="s">
        <v>159</v>
      </c>
      <c r="C61" s="3" t="s">
        <v>160</v>
      </c>
      <c r="D61" s="7">
        <v>40403</v>
      </c>
      <c r="E61" s="6">
        <v>75000</v>
      </c>
      <c r="F61" s="8">
        <v>63000</v>
      </c>
      <c r="G61" s="6">
        <v>63000</v>
      </c>
    </row>
    <row r="62" spans="1:7" ht="12.75">
      <c r="A62" s="36" t="s">
        <v>387</v>
      </c>
      <c r="B62" s="3" t="s">
        <v>103</v>
      </c>
      <c r="C62" s="3" t="s">
        <v>174</v>
      </c>
      <c r="D62" s="5" t="s">
        <v>175</v>
      </c>
      <c r="E62" s="6">
        <v>59500</v>
      </c>
      <c r="F62" s="8">
        <v>9000</v>
      </c>
      <c r="G62" s="6">
        <v>13500</v>
      </c>
    </row>
    <row r="63" spans="1:7" ht="25.5">
      <c r="A63" s="36" t="s">
        <v>388</v>
      </c>
      <c r="B63" s="3" t="s">
        <v>163</v>
      </c>
      <c r="C63" s="3" t="s">
        <v>164</v>
      </c>
      <c r="D63" s="7">
        <v>40389</v>
      </c>
      <c r="E63" s="6">
        <v>60000</v>
      </c>
      <c r="F63" s="8">
        <v>10000</v>
      </c>
      <c r="G63" s="20" t="s">
        <v>185</v>
      </c>
    </row>
    <row r="64" spans="1:7" ht="12.75">
      <c r="A64" s="36" t="s">
        <v>389</v>
      </c>
      <c r="B64" s="3" t="s">
        <v>155</v>
      </c>
      <c r="C64" s="3" t="s">
        <v>156</v>
      </c>
      <c r="D64" s="7">
        <v>40406</v>
      </c>
      <c r="E64" s="6">
        <v>70000</v>
      </c>
      <c r="F64" s="8">
        <v>30000</v>
      </c>
      <c r="G64" s="6">
        <v>30000</v>
      </c>
    </row>
    <row r="65" spans="1:7" ht="12.75">
      <c r="A65" s="36" t="s">
        <v>390</v>
      </c>
      <c r="B65" s="3" t="s">
        <v>157</v>
      </c>
      <c r="C65" s="3" t="s">
        <v>158</v>
      </c>
      <c r="D65" s="7">
        <v>40401</v>
      </c>
      <c r="E65" s="6">
        <v>50000</v>
      </c>
      <c r="F65" s="8">
        <v>30000</v>
      </c>
      <c r="G65" s="6">
        <v>30000</v>
      </c>
    </row>
    <row r="66" spans="1:7" ht="12.75">
      <c r="A66" s="36" t="s">
        <v>391</v>
      </c>
      <c r="B66" s="3" t="s">
        <v>177</v>
      </c>
      <c r="C66" s="3" t="s">
        <v>180</v>
      </c>
      <c r="D66" s="5" t="s">
        <v>179</v>
      </c>
      <c r="E66" s="6">
        <v>20000</v>
      </c>
      <c r="F66" s="8">
        <v>5000</v>
      </c>
      <c r="G66" s="6"/>
    </row>
    <row r="67" spans="1:7" ht="13.5" customHeight="1">
      <c r="A67" s="36" t="s">
        <v>392</v>
      </c>
      <c r="B67" s="3" t="s">
        <v>161</v>
      </c>
      <c r="C67" s="3" t="s">
        <v>162</v>
      </c>
      <c r="D67" s="5" t="s">
        <v>21</v>
      </c>
      <c r="E67" s="6">
        <v>1608</v>
      </c>
      <c r="F67" s="8">
        <v>800</v>
      </c>
      <c r="G67" s="20" t="s">
        <v>184</v>
      </c>
    </row>
    <row r="68" spans="1:7" ht="12.75">
      <c r="A68" s="36" t="s">
        <v>393</v>
      </c>
      <c r="B68" s="3" t="s">
        <v>163</v>
      </c>
      <c r="C68" s="3" t="s">
        <v>165</v>
      </c>
      <c r="D68" s="5" t="s">
        <v>166</v>
      </c>
      <c r="E68" s="6">
        <v>10000</v>
      </c>
      <c r="F68" s="8">
        <v>0</v>
      </c>
      <c r="G68" s="6"/>
    </row>
    <row r="69" spans="1:7" ht="12.75">
      <c r="A69" s="36" t="s">
        <v>394</v>
      </c>
      <c r="B69" s="3" t="s">
        <v>163</v>
      </c>
      <c r="C69" s="3" t="s">
        <v>167</v>
      </c>
      <c r="D69" s="5" t="s">
        <v>168</v>
      </c>
      <c r="E69" s="6">
        <v>40000</v>
      </c>
      <c r="F69" s="8">
        <v>0</v>
      </c>
      <c r="G69" s="6"/>
    </row>
    <row r="70" spans="1:7" ht="12.75">
      <c r="A70" s="36" t="s">
        <v>395</v>
      </c>
      <c r="B70" s="3" t="s">
        <v>163</v>
      </c>
      <c r="C70" s="3" t="s">
        <v>169</v>
      </c>
      <c r="D70" s="7">
        <v>40389</v>
      </c>
      <c r="E70" s="6">
        <v>20000</v>
      </c>
      <c r="F70" s="8">
        <v>0</v>
      </c>
      <c r="G70" s="6"/>
    </row>
    <row r="71" spans="1:7" s="63" customFormat="1" ht="25.5">
      <c r="A71" s="62" t="s">
        <v>396</v>
      </c>
      <c r="B71" s="14" t="s">
        <v>163</v>
      </c>
      <c r="C71" s="14" t="s">
        <v>170</v>
      </c>
      <c r="D71" s="15" t="s">
        <v>171</v>
      </c>
      <c r="E71" s="18">
        <v>20000</v>
      </c>
      <c r="F71" s="70">
        <v>0</v>
      </c>
      <c r="G71" s="18"/>
    </row>
    <row r="72" spans="1:7" ht="12.75">
      <c r="A72" s="36" t="s">
        <v>397</v>
      </c>
      <c r="B72" s="3" t="s">
        <v>163</v>
      </c>
      <c r="C72" s="3" t="s">
        <v>172</v>
      </c>
      <c r="D72" s="5" t="s">
        <v>173</v>
      </c>
      <c r="E72" s="6">
        <v>20000</v>
      </c>
      <c r="F72" s="8">
        <v>0</v>
      </c>
      <c r="G72" s="6"/>
    </row>
    <row r="73" spans="1:7" ht="12.75">
      <c r="A73" s="36" t="s">
        <v>398</v>
      </c>
      <c r="B73" s="3" t="s">
        <v>152</v>
      </c>
      <c r="C73" s="3" t="s">
        <v>153</v>
      </c>
      <c r="D73" s="5" t="s">
        <v>154</v>
      </c>
      <c r="E73" s="6">
        <v>55000</v>
      </c>
      <c r="F73" s="8">
        <v>0</v>
      </c>
      <c r="G73" s="6"/>
    </row>
    <row r="74" spans="1:7" ht="12.75">
      <c r="A74" s="36" t="s">
        <v>399</v>
      </c>
      <c r="B74" s="3" t="s">
        <v>103</v>
      </c>
      <c r="C74" s="3" t="s">
        <v>176</v>
      </c>
      <c r="D74" s="7">
        <v>40849</v>
      </c>
      <c r="E74" s="6">
        <v>6700</v>
      </c>
      <c r="F74" s="8">
        <v>0</v>
      </c>
      <c r="G74" s="6">
        <v>18000</v>
      </c>
    </row>
    <row r="75" spans="1:7" ht="25.5">
      <c r="A75" s="36" t="s">
        <v>400</v>
      </c>
      <c r="B75" s="3" t="s">
        <v>177</v>
      </c>
      <c r="C75" s="3" t="s">
        <v>178</v>
      </c>
      <c r="D75" s="5" t="s">
        <v>179</v>
      </c>
      <c r="E75" s="6">
        <v>46500</v>
      </c>
      <c r="F75" s="8">
        <v>0</v>
      </c>
      <c r="G75" s="6"/>
    </row>
    <row r="76" spans="1:7" ht="25.5">
      <c r="A76" s="36" t="s">
        <v>401</v>
      </c>
      <c r="B76" s="3" t="s">
        <v>177</v>
      </c>
      <c r="C76" s="3" t="s">
        <v>181</v>
      </c>
      <c r="D76" s="5" t="s">
        <v>179</v>
      </c>
      <c r="E76" s="6">
        <v>19500</v>
      </c>
      <c r="F76" s="8">
        <v>0</v>
      </c>
      <c r="G76" s="6"/>
    </row>
    <row r="77" spans="1:7" ht="12.75">
      <c r="A77" s="36" t="s">
        <v>402</v>
      </c>
      <c r="B77" s="3" t="s">
        <v>182</v>
      </c>
      <c r="C77" s="3" t="s">
        <v>183</v>
      </c>
      <c r="D77" s="7">
        <v>40406</v>
      </c>
      <c r="E77" s="6">
        <v>33000</v>
      </c>
      <c r="F77" s="8">
        <v>0</v>
      </c>
      <c r="G77" s="6"/>
    </row>
    <row r="78" spans="1:7" ht="13.5" thickBot="1">
      <c r="A78" s="39"/>
      <c r="B78" s="41"/>
      <c r="C78" s="55" t="s">
        <v>151</v>
      </c>
      <c r="D78" s="44"/>
      <c r="E78" s="45">
        <f>SUM(E61:E77)</f>
        <v>606808</v>
      </c>
      <c r="F78" s="71">
        <f>SUM(F61:F77)</f>
        <v>147800</v>
      </c>
      <c r="G78" s="41"/>
    </row>
    <row r="79" spans="1:7" ht="12.75">
      <c r="A79" s="46" t="s">
        <v>186</v>
      </c>
      <c r="B79" s="47" t="s">
        <v>187</v>
      </c>
      <c r="C79" s="38"/>
      <c r="D79" s="38"/>
      <c r="E79" s="48"/>
      <c r="F79" s="72"/>
      <c r="G79" s="38"/>
    </row>
    <row r="80" spans="1:7" ht="12.75">
      <c r="A80" s="36" t="s">
        <v>405</v>
      </c>
      <c r="B80" s="3" t="s">
        <v>19</v>
      </c>
      <c r="C80" s="3" t="s">
        <v>194</v>
      </c>
      <c r="D80" s="7">
        <v>40406</v>
      </c>
      <c r="E80" s="6">
        <v>210000</v>
      </c>
      <c r="F80" s="8">
        <v>157000</v>
      </c>
      <c r="G80" s="6">
        <v>157000</v>
      </c>
    </row>
    <row r="81" spans="1:7" ht="25.5">
      <c r="A81" s="36" t="s">
        <v>406</v>
      </c>
      <c r="B81" s="3" t="s">
        <v>195</v>
      </c>
      <c r="C81" s="3" t="s">
        <v>196</v>
      </c>
      <c r="D81" s="7">
        <v>40406</v>
      </c>
      <c r="E81" s="6">
        <v>200000</v>
      </c>
      <c r="F81" s="8">
        <v>121000</v>
      </c>
      <c r="G81" s="6">
        <v>126000</v>
      </c>
    </row>
    <row r="82" spans="1:7" ht="12.75">
      <c r="A82" s="36" t="s">
        <v>407</v>
      </c>
      <c r="B82" s="3" t="s">
        <v>198</v>
      </c>
      <c r="C82" s="3" t="s">
        <v>199</v>
      </c>
      <c r="D82" s="7">
        <v>40406</v>
      </c>
      <c r="E82" s="6">
        <v>25000</v>
      </c>
      <c r="F82" s="8">
        <v>10000</v>
      </c>
      <c r="G82" s="6"/>
    </row>
    <row r="83" spans="1:7" ht="12.75">
      <c r="A83" s="36" t="s">
        <v>408</v>
      </c>
      <c r="B83" s="3" t="s">
        <v>192</v>
      </c>
      <c r="C83" s="3" t="s">
        <v>193</v>
      </c>
      <c r="D83" s="7">
        <v>40402</v>
      </c>
      <c r="E83" s="6">
        <v>17400</v>
      </c>
      <c r="F83" s="8">
        <v>5000</v>
      </c>
      <c r="G83" s="6"/>
    </row>
    <row r="84" spans="1:7" ht="12.75">
      <c r="A84" s="36" t="s">
        <v>409</v>
      </c>
      <c r="B84" s="3" t="s">
        <v>103</v>
      </c>
      <c r="C84" s="3" t="s">
        <v>197</v>
      </c>
      <c r="D84" s="5" t="s">
        <v>21</v>
      </c>
      <c r="E84" s="6">
        <v>91052</v>
      </c>
      <c r="F84" s="8">
        <v>0</v>
      </c>
      <c r="G84" s="6"/>
    </row>
    <row r="85" spans="1:7" ht="12.75">
      <c r="A85" s="36" t="s">
        <v>410</v>
      </c>
      <c r="B85" s="3" t="s">
        <v>103</v>
      </c>
      <c r="C85" s="3" t="s">
        <v>188</v>
      </c>
      <c r="D85" s="5" t="s">
        <v>189</v>
      </c>
      <c r="E85" s="6">
        <v>48500</v>
      </c>
      <c r="F85" s="8">
        <v>0</v>
      </c>
      <c r="G85" s="6"/>
    </row>
    <row r="86" spans="1:7" ht="38.25">
      <c r="A86" s="36" t="s">
        <v>411</v>
      </c>
      <c r="B86" s="3" t="s">
        <v>190</v>
      </c>
      <c r="C86" s="3" t="s">
        <v>191</v>
      </c>
      <c r="D86" s="5" t="s">
        <v>21</v>
      </c>
      <c r="E86" s="6">
        <v>180000</v>
      </c>
      <c r="F86" s="8">
        <v>0</v>
      </c>
      <c r="G86" s="20" t="s">
        <v>149</v>
      </c>
    </row>
    <row r="87" spans="1:7" ht="12.75">
      <c r="A87" s="36" t="s">
        <v>412</v>
      </c>
      <c r="B87" s="3" t="s">
        <v>155</v>
      </c>
      <c r="C87" s="3" t="s">
        <v>200</v>
      </c>
      <c r="D87" s="7">
        <v>40406</v>
      </c>
      <c r="E87" s="6">
        <v>20000</v>
      </c>
      <c r="F87" s="8">
        <v>0</v>
      </c>
      <c r="G87" s="6"/>
    </row>
    <row r="88" spans="1:7" ht="12.75">
      <c r="A88" s="36" t="s">
        <v>413</v>
      </c>
      <c r="B88" s="3" t="s">
        <v>201</v>
      </c>
      <c r="C88" s="3" t="s">
        <v>202</v>
      </c>
      <c r="D88" s="7">
        <v>40406</v>
      </c>
      <c r="E88" s="6">
        <v>40000</v>
      </c>
      <c r="F88" s="8">
        <v>0</v>
      </c>
      <c r="G88" s="6"/>
    </row>
    <row r="89" spans="1:7" ht="12.75">
      <c r="A89" s="36" t="s">
        <v>414</v>
      </c>
      <c r="B89" s="3" t="s">
        <v>203</v>
      </c>
      <c r="C89" s="3" t="s">
        <v>204</v>
      </c>
      <c r="D89" s="5" t="s">
        <v>205</v>
      </c>
      <c r="E89" s="6">
        <v>180000</v>
      </c>
      <c r="F89" s="8">
        <v>0</v>
      </c>
      <c r="G89" s="6"/>
    </row>
    <row r="90" spans="1:7" ht="13.5" thickBot="1">
      <c r="A90" s="39"/>
      <c r="B90" s="41"/>
      <c r="C90" s="55" t="s">
        <v>187</v>
      </c>
      <c r="D90" s="44"/>
      <c r="E90" s="45">
        <f>SUM(E80:E89)</f>
        <v>1011952</v>
      </c>
      <c r="F90" s="71">
        <f>SUM(F80:F89)</f>
        <v>293000</v>
      </c>
      <c r="G90" s="41"/>
    </row>
    <row r="91" spans="1:7" ht="12.75">
      <c r="A91" s="46" t="s">
        <v>206</v>
      </c>
      <c r="B91" s="47" t="s">
        <v>207</v>
      </c>
      <c r="C91" s="38"/>
      <c r="D91" s="38"/>
      <c r="E91" s="48"/>
      <c r="F91" s="72"/>
      <c r="G91" s="38"/>
    </row>
    <row r="92" spans="1:7" ht="12.75">
      <c r="A92" s="36" t="s">
        <v>415</v>
      </c>
      <c r="B92" s="21" t="s">
        <v>208</v>
      </c>
      <c r="C92" s="21" t="s">
        <v>209</v>
      </c>
      <c r="D92" s="23" t="s">
        <v>210</v>
      </c>
      <c r="E92" s="9">
        <v>74548</v>
      </c>
      <c r="F92" s="8">
        <v>10000</v>
      </c>
      <c r="G92" s="9"/>
    </row>
    <row r="93" spans="1:7" ht="12.75">
      <c r="A93" s="36" t="s">
        <v>416</v>
      </c>
      <c r="B93" s="21" t="s">
        <v>211</v>
      </c>
      <c r="C93" s="21" t="s">
        <v>212</v>
      </c>
      <c r="D93" s="22">
        <v>40859</v>
      </c>
      <c r="E93" s="9">
        <v>25000</v>
      </c>
      <c r="F93" s="8">
        <v>2000</v>
      </c>
      <c r="G93" s="24" t="s">
        <v>236</v>
      </c>
    </row>
    <row r="94" spans="1:7" ht="12.75">
      <c r="A94" s="36" t="s">
        <v>417</v>
      </c>
      <c r="B94" s="21" t="s">
        <v>216</v>
      </c>
      <c r="C94" s="21" t="s">
        <v>217</v>
      </c>
      <c r="D94" s="22">
        <v>40405</v>
      </c>
      <c r="E94" s="9">
        <v>35700</v>
      </c>
      <c r="F94" s="8">
        <v>20000</v>
      </c>
      <c r="G94" s="9">
        <v>25000</v>
      </c>
    </row>
    <row r="95" spans="1:7" ht="12.75">
      <c r="A95" s="36" t="s">
        <v>418</v>
      </c>
      <c r="B95" s="21" t="s">
        <v>216</v>
      </c>
      <c r="C95" s="21" t="s">
        <v>218</v>
      </c>
      <c r="D95" s="23" t="s">
        <v>219</v>
      </c>
      <c r="E95" s="9">
        <v>25000</v>
      </c>
      <c r="F95" s="8">
        <v>10000</v>
      </c>
      <c r="G95" s="9"/>
    </row>
    <row r="96" spans="1:7" ht="12.75">
      <c r="A96" s="36" t="s">
        <v>419</v>
      </c>
      <c r="B96" s="21" t="s">
        <v>222</v>
      </c>
      <c r="C96" s="21" t="s">
        <v>223</v>
      </c>
      <c r="D96" s="23" t="s">
        <v>224</v>
      </c>
      <c r="E96" s="9">
        <v>20000</v>
      </c>
      <c r="F96" s="8">
        <v>10000</v>
      </c>
      <c r="G96" s="9"/>
    </row>
    <row r="97" spans="1:7" ht="25.5">
      <c r="A97" s="36" t="s">
        <v>420</v>
      </c>
      <c r="B97" s="21" t="s">
        <v>225</v>
      </c>
      <c r="C97" s="21" t="s">
        <v>226</v>
      </c>
      <c r="D97" s="23" t="s">
        <v>227</v>
      </c>
      <c r="E97" s="9">
        <v>30000</v>
      </c>
      <c r="F97" s="8">
        <v>10000</v>
      </c>
      <c r="G97" s="9"/>
    </row>
    <row r="98" spans="1:7" ht="25.5">
      <c r="A98" s="36" t="s">
        <v>421</v>
      </c>
      <c r="B98" s="21" t="s">
        <v>228</v>
      </c>
      <c r="C98" s="21" t="s">
        <v>229</v>
      </c>
      <c r="D98" s="22">
        <v>40573</v>
      </c>
      <c r="E98" s="9">
        <v>25000</v>
      </c>
      <c r="F98" s="8">
        <v>15000</v>
      </c>
      <c r="G98" s="9">
        <v>20000</v>
      </c>
    </row>
    <row r="99" spans="1:7" ht="12.75">
      <c r="A99" s="36" t="s">
        <v>422</v>
      </c>
      <c r="B99" s="3" t="s">
        <v>231</v>
      </c>
      <c r="C99" s="3" t="s">
        <v>232</v>
      </c>
      <c r="D99" s="5" t="s">
        <v>233</v>
      </c>
      <c r="E99" s="6">
        <v>50000</v>
      </c>
      <c r="F99" s="8">
        <v>7000</v>
      </c>
      <c r="G99" s="20" t="s">
        <v>237</v>
      </c>
    </row>
    <row r="100" spans="1:7" ht="12.75">
      <c r="A100" s="36" t="s">
        <v>423</v>
      </c>
      <c r="B100" s="21" t="s">
        <v>145</v>
      </c>
      <c r="C100" s="21" t="s">
        <v>230</v>
      </c>
      <c r="D100" s="22">
        <v>40406</v>
      </c>
      <c r="E100" s="9">
        <v>42400</v>
      </c>
      <c r="F100" s="8">
        <v>0</v>
      </c>
      <c r="G100" s="9"/>
    </row>
    <row r="101" spans="1:7" ht="12.75">
      <c r="A101" s="36" t="s">
        <v>424</v>
      </c>
      <c r="B101" s="21" t="s">
        <v>220</v>
      </c>
      <c r="C101" s="21" t="s">
        <v>221</v>
      </c>
      <c r="D101" s="22">
        <v>40405</v>
      </c>
      <c r="E101" s="9">
        <v>7500</v>
      </c>
      <c r="F101" s="8">
        <v>2000</v>
      </c>
      <c r="G101" s="9"/>
    </row>
    <row r="102" spans="1:7" ht="12.75">
      <c r="A102" s="36" t="s">
        <v>425</v>
      </c>
      <c r="B102" s="21" t="s">
        <v>213</v>
      </c>
      <c r="C102" s="21" t="s">
        <v>214</v>
      </c>
      <c r="D102" s="23" t="s">
        <v>215</v>
      </c>
      <c r="E102" s="9">
        <v>30000</v>
      </c>
      <c r="F102" s="8">
        <v>0</v>
      </c>
      <c r="G102" s="9"/>
    </row>
    <row r="103" spans="1:7" ht="12.75">
      <c r="A103" s="36" t="s">
        <v>426</v>
      </c>
      <c r="B103" s="3" t="s">
        <v>234</v>
      </c>
      <c r="C103" s="3" t="s">
        <v>235</v>
      </c>
      <c r="D103" s="7">
        <v>40664</v>
      </c>
      <c r="E103" s="6">
        <v>5000</v>
      </c>
      <c r="F103" s="8">
        <v>0</v>
      </c>
      <c r="G103" s="6"/>
    </row>
    <row r="104" spans="1:7" ht="13.5" thickBot="1">
      <c r="A104" s="39"/>
      <c r="B104" s="41"/>
      <c r="C104" s="55" t="s">
        <v>207</v>
      </c>
      <c r="D104" s="44"/>
      <c r="E104" s="45">
        <f>SUM(E92:E103)</f>
        <v>370148</v>
      </c>
      <c r="F104" s="71">
        <f>SUM(F92:F103)</f>
        <v>86000</v>
      </c>
      <c r="G104" s="41"/>
    </row>
    <row r="105" spans="1:7" ht="12.75">
      <c r="A105" s="46" t="s">
        <v>238</v>
      </c>
      <c r="B105" s="47" t="s">
        <v>239</v>
      </c>
      <c r="C105" s="38"/>
      <c r="D105" s="38"/>
      <c r="E105" s="48"/>
      <c r="F105" s="72"/>
      <c r="G105" s="38"/>
    </row>
    <row r="106" spans="1:7" ht="25.5">
      <c r="A106" s="36" t="s">
        <v>427</v>
      </c>
      <c r="B106" s="21" t="s">
        <v>240</v>
      </c>
      <c r="C106" s="21" t="s">
        <v>241</v>
      </c>
      <c r="D106" s="21" t="s">
        <v>242</v>
      </c>
      <c r="E106" s="9">
        <v>10000</v>
      </c>
      <c r="F106" s="8">
        <v>4000</v>
      </c>
      <c r="G106" s="9"/>
    </row>
    <row r="107" spans="1:7" ht="12.75">
      <c r="A107" s="36" t="s">
        <v>428</v>
      </c>
      <c r="B107" s="21" t="s">
        <v>195</v>
      </c>
      <c r="C107" s="21" t="s">
        <v>243</v>
      </c>
      <c r="D107" s="21" t="s">
        <v>244</v>
      </c>
      <c r="E107" s="9">
        <v>7800</v>
      </c>
      <c r="F107" s="8">
        <v>2000</v>
      </c>
      <c r="G107" s="24" t="s">
        <v>249</v>
      </c>
    </row>
    <row r="108" spans="1:7" ht="12.75">
      <c r="A108" s="36" t="s">
        <v>429</v>
      </c>
      <c r="B108" s="3" t="s">
        <v>245</v>
      </c>
      <c r="C108" s="21" t="s">
        <v>246</v>
      </c>
      <c r="D108" s="21"/>
      <c r="E108" s="6"/>
      <c r="F108" s="8">
        <v>18000</v>
      </c>
      <c r="G108" s="9"/>
    </row>
    <row r="109" spans="1:7" ht="25.5">
      <c r="A109" s="36" t="s">
        <v>430</v>
      </c>
      <c r="B109" s="21" t="s">
        <v>103</v>
      </c>
      <c r="C109" s="21" t="s">
        <v>247</v>
      </c>
      <c r="D109" s="21" t="s">
        <v>248</v>
      </c>
      <c r="E109" s="9">
        <v>90000</v>
      </c>
      <c r="F109" s="8">
        <v>18000</v>
      </c>
      <c r="G109" s="9"/>
    </row>
    <row r="110" spans="1:7" ht="13.5" thickBot="1">
      <c r="A110" s="39"/>
      <c r="B110" s="41"/>
      <c r="C110" s="55" t="s">
        <v>239</v>
      </c>
      <c r="D110" s="44"/>
      <c r="E110" s="45">
        <f>SUM(E106:E109)</f>
        <v>107800</v>
      </c>
      <c r="F110" s="71">
        <f>SUM(F106:F109)</f>
        <v>42000</v>
      </c>
      <c r="G110" s="41"/>
    </row>
    <row r="111" spans="1:7" ht="12.75">
      <c r="A111" s="46" t="s">
        <v>250</v>
      </c>
      <c r="B111" s="47" t="s">
        <v>251</v>
      </c>
      <c r="C111" s="38"/>
      <c r="D111" s="38"/>
      <c r="E111" s="48"/>
      <c r="F111" s="72"/>
      <c r="G111" s="38"/>
    </row>
    <row r="112" spans="1:7" ht="12.75">
      <c r="A112" s="36" t="s">
        <v>431</v>
      </c>
      <c r="B112" s="3" t="s">
        <v>83</v>
      </c>
      <c r="C112" s="3" t="s">
        <v>252</v>
      </c>
      <c r="D112" s="7">
        <v>40401</v>
      </c>
      <c r="E112" s="6">
        <v>25000</v>
      </c>
      <c r="F112" s="8">
        <v>0</v>
      </c>
      <c r="G112" s="6">
        <v>0</v>
      </c>
    </row>
    <row r="113" spans="1:7" ht="25.5">
      <c r="A113" s="36" t="s">
        <v>432</v>
      </c>
      <c r="B113" s="21" t="s">
        <v>253</v>
      </c>
      <c r="C113" s="21" t="s">
        <v>254</v>
      </c>
      <c r="D113" s="23" t="s">
        <v>255</v>
      </c>
      <c r="E113" s="9">
        <v>28180</v>
      </c>
      <c r="F113" s="8">
        <v>0</v>
      </c>
      <c r="G113" s="9">
        <v>0</v>
      </c>
    </row>
    <row r="114" spans="1:7" ht="25.5">
      <c r="A114" s="36" t="s">
        <v>433</v>
      </c>
      <c r="B114" s="3" t="s">
        <v>256</v>
      </c>
      <c r="C114" s="3" t="s">
        <v>257</v>
      </c>
      <c r="D114" s="7">
        <v>40406</v>
      </c>
      <c r="E114" s="6">
        <v>8000</v>
      </c>
      <c r="F114" s="8">
        <v>0</v>
      </c>
      <c r="G114" s="6">
        <v>0</v>
      </c>
    </row>
    <row r="115" spans="1:7" ht="38.25">
      <c r="A115" s="36" t="s">
        <v>434</v>
      </c>
      <c r="B115" s="3" t="s">
        <v>19</v>
      </c>
      <c r="C115" s="3" t="s">
        <v>258</v>
      </c>
      <c r="D115" s="5" t="s">
        <v>259</v>
      </c>
      <c r="E115" s="6">
        <v>100000</v>
      </c>
      <c r="F115" s="8">
        <v>0</v>
      </c>
      <c r="G115" s="20">
        <v>0</v>
      </c>
    </row>
    <row r="116" spans="1:7" ht="25.5">
      <c r="A116" s="36" t="s">
        <v>435</v>
      </c>
      <c r="B116" s="3" t="s">
        <v>131</v>
      </c>
      <c r="C116" s="3" t="s">
        <v>260</v>
      </c>
      <c r="D116" s="5" t="s">
        <v>261</v>
      </c>
      <c r="E116" s="6">
        <v>50000</v>
      </c>
      <c r="F116" s="8">
        <v>0</v>
      </c>
      <c r="G116" s="6">
        <v>0</v>
      </c>
    </row>
    <row r="117" spans="1:7" ht="12.75">
      <c r="A117" s="36" t="s">
        <v>436</v>
      </c>
      <c r="B117" s="3" t="s">
        <v>262</v>
      </c>
      <c r="C117" s="3" t="s">
        <v>263</v>
      </c>
      <c r="D117" s="5" t="s">
        <v>264</v>
      </c>
      <c r="E117" s="6">
        <v>30000</v>
      </c>
      <c r="F117" s="8">
        <v>0</v>
      </c>
      <c r="G117" s="6">
        <v>0</v>
      </c>
    </row>
    <row r="118" spans="1:7" ht="25.5">
      <c r="A118" s="36" t="s">
        <v>437</v>
      </c>
      <c r="B118" s="3" t="s">
        <v>131</v>
      </c>
      <c r="C118" s="3" t="s">
        <v>265</v>
      </c>
      <c r="D118" s="5" t="s">
        <v>266</v>
      </c>
      <c r="E118" s="6">
        <v>30000</v>
      </c>
      <c r="F118" s="8">
        <v>0</v>
      </c>
      <c r="G118" s="6">
        <v>0</v>
      </c>
    </row>
    <row r="119" spans="1:7" ht="13.5" thickBot="1">
      <c r="A119" s="39"/>
      <c r="B119" s="41"/>
      <c r="C119" s="55" t="s">
        <v>251</v>
      </c>
      <c r="D119" s="44"/>
      <c r="E119" s="45">
        <f>SUM(E112:E118)</f>
        <v>271180</v>
      </c>
      <c r="F119" s="71">
        <f>SUM(F112:F118)</f>
        <v>0</v>
      </c>
      <c r="G119" s="41"/>
    </row>
    <row r="120" spans="1:7" ht="12.75">
      <c r="A120" s="46" t="s">
        <v>268</v>
      </c>
      <c r="B120" s="47" t="s">
        <v>267</v>
      </c>
      <c r="C120" s="38"/>
      <c r="D120" s="38"/>
      <c r="E120" s="48"/>
      <c r="F120" s="72"/>
      <c r="G120" s="38"/>
    </row>
    <row r="121" spans="1:7" ht="12.75">
      <c r="A121" s="36" t="s">
        <v>438</v>
      </c>
      <c r="B121" s="3" t="s">
        <v>274</v>
      </c>
      <c r="C121" s="3" t="s">
        <v>275</v>
      </c>
      <c r="D121" s="5" t="s">
        <v>276</v>
      </c>
      <c r="E121" s="6">
        <v>25380</v>
      </c>
      <c r="F121" s="8">
        <v>2000</v>
      </c>
      <c r="G121" s="6"/>
    </row>
    <row r="122" spans="1:7" ht="25.5">
      <c r="A122" s="36" t="s">
        <v>439</v>
      </c>
      <c r="B122" s="3" t="s">
        <v>29</v>
      </c>
      <c r="C122" s="3" t="s">
        <v>278</v>
      </c>
      <c r="D122" s="5" t="s">
        <v>21</v>
      </c>
      <c r="E122" s="6">
        <v>8000</v>
      </c>
      <c r="F122" s="8">
        <v>2000</v>
      </c>
      <c r="G122" s="6">
        <v>4000</v>
      </c>
    </row>
    <row r="123" spans="1:7" ht="25.5">
      <c r="A123" s="36" t="s">
        <v>440</v>
      </c>
      <c r="B123" s="3" t="s">
        <v>103</v>
      </c>
      <c r="C123" s="3" t="s">
        <v>269</v>
      </c>
      <c r="D123" s="5" t="s">
        <v>270</v>
      </c>
      <c r="E123" s="6">
        <v>24500</v>
      </c>
      <c r="F123" s="8">
        <v>0</v>
      </c>
      <c r="G123" s="6"/>
    </row>
    <row r="124" spans="1:7" ht="12.75">
      <c r="A124" s="36" t="s">
        <v>441</v>
      </c>
      <c r="B124" s="3" t="s">
        <v>271</v>
      </c>
      <c r="C124" s="3" t="s">
        <v>272</v>
      </c>
      <c r="D124" s="5" t="s">
        <v>273</v>
      </c>
      <c r="E124" s="6">
        <v>28736</v>
      </c>
      <c r="F124" s="8">
        <v>0</v>
      </c>
      <c r="G124" s="6"/>
    </row>
    <row r="125" spans="1:7" ht="12.75">
      <c r="A125" s="36" t="s">
        <v>442</v>
      </c>
      <c r="B125" s="3" t="s">
        <v>40</v>
      </c>
      <c r="C125" s="3" t="s">
        <v>277</v>
      </c>
      <c r="D125" s="7">
        <v>40403</v>
      </c>
      <c r="E125" s="6">
        <v>25000</v>
      </c>
      <c r="F125" s="8">
        <v>0</v>
      </c>
      <c r="G125" s="6">
        <v>8000</v>
      </c>
    </row>
    <row r="126" spans="1:7" ht="12.75">
      <c r="A126" s="36" t="s">
        <v>443</v>
      </c>
      <c r="B126" s="3" t="s">
        <v>279</v>
      </c>
      <c r="C126" s="3" t="s">
        <v>280</v>
      </c>
      <c r="D126" s="7">
        <v>40402</v>
      </c>
      <c r="E126" s="6">
        <v>4000</v>
      </c>
      <c r="F126" s="8">
        <v>0</v>
      </c>
      <c r="G126" s="6">
        <v>4000</v>
      </c>
    </row>
    <row r="127" spans="1:7" ht="13.5" thickBot="1">
      <c r="A127" s="39"/>
      <c r="B127" s="41"/>
      <c r="C127" s="55" t="s">
        <v>267</v>
      </c>
      <c r="D127" s="44"/>
      <c r="E127" s="45">
        <f>SUM(E121:E126)</f>
        <v>115616</v>
      </c>
      <c r="F127" s="71">
        <f>SUM(F121:F126)</f>
        <v>4000</v>
      </c>
      <c r="G127" s="41"/>
    </row>
    <row r="128" spans="1:7" ht="12.75">
      <c r="A128" s="46" t="s">
        <v>404</v>
      </c>
      <c r="B128" s="47" t="s">
        <v>308</v>
      </c>
      <c r="C128" s="38"/>
      <c r="D128" s="38"/>
      <c r="E128" s="48"/>
      <c r="F128" s="72"/>
      <c r="G128" s="38"/>
    </row>
    <row r="129" spans="1:7" ht="12.75">
      <c r="A129" s="36" t="s">
        <v>444</v>
      </c>
      <c r="B129" s="3" t="s">
        <v>312</v>
      </c>
      <c r="C129" s="3" t="s">
        <v>314</v>
      </c>
      <c r="D129" s="5" t="s">
        <v>154</v>
      </c>
      <c r="E129" s="6">
        <v>200000</v>
      </c>
      <c r="F129" s="8">
        <v>10000</v>
      </c>
      <c r="G129" s="20" t="s">
        <v>237</v>
      </c>
    </row>
    <row r="130" spans="1:7" ht="25.5">
      <c r="A130" s="36" t="s">
        <v>445</v>
      </c>
      <c r="B130" s="3" t="s">
        <v>318</v>
      </c>
      <c r="C130" s="3" t="s">
        <v>319</v>
      </c>
      <c r="D130" s="5" t="s">
        <v>320</v>
      </c>
      <c r="E130" s="6">
        <v>19000</v>
      </c>
      <c r="F130" s="8">
        <v>10000</v>
      </c>
      <c r="G130" s="6">
        <v>15000</v>
      </c>
    </row>
    <row r="131" spans="1:7" ht="12.75">
      <c r="A131" s="36" t="s">
        <v>446</v>
      </c>
      <c r="B131" s="3" t="s">
        <v>321</v>
      </c>
      <c r="C131" s="3" t="s">
        <v>322</v>
      </c>
      <c r="D131" s="7">
        <v>40400</v>
      </c>
      <c r="E131" s="6">
        <v>50800</v>
      </c>
      <c r="F131" s="8">
        <v>8000</v>
      </c>
      <c r="G131" s="6"/>
    </row>
    <row r="132" spans="1:7" ht="25.5">
      <c r="A132" s="36" t="s">
        <v>447</v>
      </c>
      <c r="B132" s="3" t="s">
        <v>326</v>
      </c>
      <c r="C132" s="3" t="s">
        <v>327</v>
      </c>
      <c r="D132" s="5" t="s">
        <v>328</v>
      </c>
      <c r="E132" s="6">
        <v>50000</v>
      </c>
      <c r="F132" s="8">
        <v>15000</v>
      </c>
      <c r="G132" s="6">
        <v>20000</v>
      </c>
    </row>
    <row r="133" spans="1:7" ht="12.75">
      <c r="A133" s="36" t="s">
        <v>448</v>
      </c>
      <c r="B133" s="3" t="s">
        <v>334</v>
      </c>
      <c r="C133" s="3" t="s">
        <v>335</v>
      </c>
      <c r="D133" s="7">
        <v>40406</v>
      </c>
      <c r="E133" s="6">
        <v>50000</v>
      </c>
      <c r="F133" s="8">
        <v>10000</v>
      </c>
      <c r="G133" s="6">
        <v>12000</v>
      </c>
    </row>
    <row r="134" spans="1:7" ht="12.75">
      <c r="A134" s="36" t="s">
        <v>449</v>
      </c>
      <c r="B134" s="3" t="s">
        <v>145</v>
      </c>
      <c r="C134" s="3" t="s">
        <v>336</v>
      </c>
      <c r="D134" s="7">
        <v>40406</v>
      </c>
      <c r="E134" s="6">
        <v>62100</v>
      </c>
      <c r="F134" s="73">
        <v>25000</v>
      </c>
      <c r="G134" s="6"/>
    </row>
    <row r="135" spans="1:7" ht="12.75">
      <c r="A135" s="36" t="s">
        <v>450</v>
      </c>
      <c r="B135" s="3" t="s">
        <v>337</v>
      </c>
      <c r="C135" s="3" t="s">
        <v>338</v>
      </c>
      <c r="D135" s="5" t="s">
        <v>339</v>
      </c>
      <c r="E135" s="6">
        <v>150000</v>
      </c>
      <c r="F135" s="8">
        <v>50000</v>
      </c>
      <c r="G135" s="6"/>
    </row>
    <row r="136" spans="1:7" ht="25.5">
      <c r="A136" s="36" t="s">
        <v>451</v>
      </c>
      <c r="B136" s="3" t="s">
        <v>340</v>
      </c>
      <c r="C136" s="3" t="s">
        <v>341</v>
      </c>
      <c r="D136" s="5" t="s">
        <v>21</v>
      </c>
      <c r="E136" s="6">
        <v>400000</v>
      </c>
      <c r="F136" s="8">
        <v>95000</v>
      </c>
      <c r="G136" s="20" t="s">
        <v>351</v>
      </c>
    </row>
    <row r="137" spans="1:7" ht="12.75">
      <c r="A137" s="36" t="s">
        <v>452</v>
      </c>
      <c r="B137" s="3" t="s">
        <v>114</v>
      </c>
      <c r="C137" s="3" t="s">
        <v>349</v>
      </c>
      <c r="D137" s="7">
        <v>40406</v>
      </c>
      <c r="E137" s="6">
        <v>75000</v>
      </c>
      <c r="F137" s="8">
        <v>20000</v>
      </c>
      <c r="G137" s="6">
        <v>27000</v>
      </c>
    </row>
    <row r="138" spans="1:7" ht="12.75">
      <c r="A138" s="36" t="s">
        <v>453</v>
      </c>
      <c r="B138" s="3" t="s">
        <v>343</v>
      </c>
      <c r="C138" s="3" t="s">
        <v>344</v>
      </c>
      <c r="D138" s="7">
        <v>40413</v>
      </c>
      <c r="E138" s="6">
        <v>40000</v>
      </c>
      <c r="F138" s="8">
        <v>0</v>
      </c>
      <c r="G138" s="6">
        <v>10000</v>
      </c>
    </row>
    <row r="139" spans="1:7" ht="12.75">
      <c r="A139" s="36" t="s">
        <v>454</v>
      </c>
      <c r="B139" s="3" t="s">
        <v>309</v>
      </c>
      <c r="C139" s="3" t="s">
        <v>310</v>
      </c>
      <c r="D139" s="7">
        <v>40406</v>
      </c>
      <c r="E139" s="6">
        <v>22650</v>
      </c>
      <c r="F139" s="8">
        <v>0</v>
      </c>
      <c r="G139" s="6">
        <v>6000</v>
      </c>
    </row>
    <row r="140" spans="1:7" ht="12.75">
      <c r="A140" s="36" t="s">
        <v>455</v>
      </c>
      <c r="B140" s="3" t="s">
        <v>309</v>
      </c>
      <c r="C140" s="3" t="s">
        <v>311</v>
      </c>
      <c r="D140" s="5" t="s">
        <v>273</v>
      </c>
      <c r="E140" s="6">
        <v>20000</v>
      </c>
      <c r="F140" s="8">
        <v>0</v>
      </c>
      <c r="G140" s="6">
        <v>4500</v>
      </c>
    </row>
    <row r="141" spans="1:7" ht="12.75">
      <c r="A141" s="36" t="s">
        <v>456</v>
      </c>
      <c r="B141" s="3" t="s">
        <v>340</v>
      </c>
      <c r="C141" s="3" t="s">
        <v>342</v>
      </c>
      <c r="D141" s="7">
        <v>40406</v>
      </c>
      <c r="E141" s="6">
        <v>150000</v>
      </c>
      <c r="F141" s="8">
        <v>0</v>
      </c>
      <c r="G141" s="6">
        <v>10000</v>
      </c>
    </row>
    <row r="142" spans="1:7" ht="12.75">
      <c r="A142" s="36" t="s">
        <v>463</v>
      </c>
      <c r="B142" s="3" t="s">
        <v>332</v>
      </c>
      <c r="C142" s="3" t="s">
        <v>333</v>
      </c>
      <c r="D142" s="7">
        <v>40406</v>
      </c>
      <c r="E142" s="6">
        <v>60000</v>
      </c>
      <c r="F142" s="8">
        <v>0</v>
      </c>
      <c r="G142" s="20" t="s">
        <v>350</v>
      </c>
    </row>
    <row r="143" spans="1:7" ht="12.75">
      <c r="A143" s="36" t="s">
        <v>457</v>
      </c>
      <c r="B143" s="3" t="s">
        <v>312</v>
      </c>
      <c r="C143" s="3" t="s">
        <v>313</v>
      </c>
      <c r="D143" s="7">
        <v>40406</v>
      </c>
      <c r="E143" s="6">
        <v>25000</v>
      </c>
      <c r="F143" s="8">
        <v>0</v>
      </c>
      <c r="G143" s="6"/>
    </row>
    <row r="144" spans="1:7" ht="12.75">
      <c r="A144" s="36" t="s">
        <v>458</v>
      </c>
      <c r="B144" s="3" t="s">
        <v>315</v>
      </c>
      <c r="C144" s="3" t="s">
        <v>316</v>
      </c>
      <c r="D144" s="5" t="s">
        <v>317</v>
      </c>
      <c r="E144" s="6">
        <v>7000</v>
      </c>
      <c r="F144" s="8">
        <v>0</v>
      </c>
      <c r="G144" s="6"/>
    </row>
    <row r="145" spans="1:7" ht="12.75">
      <c r="A145" s="36" t="s">
        <v>459</v>
      </c>
      <c r="B145" s="3" t="s">
        <v>323</v>
      </c>
      <c r="C145" s="3" t="s">
        <v>324</v>
      </c>
      <c r="D145" s="5" t="s">
        <v>325</v>
      </c>
      <c r="E145" s="6">
        <v>140000</v>
      </c>
      <c r="F145" s="8">
        <v>0</v>
      </c>
      <c r="G145" s="6"/>
    </row>
    <row r="146" spans="1:7" ht="25.5">
      <c r="A146" s="36" t="s">
        <v>460</v>
      </c>
      <c r="B146" s="3" t="s">
        <v>345</v>
      </c>
      <c r="C146" s="3" t="s">
        <v>346</v>
      </c>
      <c r="D146" s="5" t="s">
        <v>347</v>
      </c>
      <c r="E146" s="6">
        <v>14000</v>
      </c>
      <c r="F146" s="8">
        <v>0</v>
      </c>
      <c r="G146" s="6"/>
    </row>
    <row r="147" spans="1:7" ht="12.75">
      <c r="A147" s="36" t="s">
        <v>461</v>
      </c>
      <c r="B147" s="3" t="s">
        <v>301</v>
      </c>
      <c r="C147" s="3" t="s">
        <v>348</v>
      </c>
      <c r="D147" s="5" t="s">
        <v>21</v>
      </c>
      <c r="E147" s="6">
        <v>6000</v>
      </c>
      <c r="F147" s="8">
        <v>0</v>
      </c>
      <c r="G147" s="6"/>
    </row>
    <row r="148" spans="1:7" ht="12.75">
      <c r="A148" s="36" t="s">
        <v>462</v>
      </c>
      <c r="B148" s="3" t="s">
        <v>329</v>
      </c>
      <c r="C148" s="3" t="s">
        <v>330</v>
      </c>
      <c r="D148" s="5" t="s">
        <v>331</v>
      </c>
      <c r="E148" s="6">
        <v>13500</v>
      </c>
      <c r="F148" s="8">
        <v>0</v>
      </c>
      <c r="G148" s="6"/>
    </row>
    <row r="149" spans="1:7" ht="13.5" thickBot="1">
      <c r="A149" s="39"/>
      <c r="B149" s="41"/>
      <c r="C149" s="55" t="s">
        <v>308</v>
      </c>
      <c r="D149" s="44"/>
      <c r="E149" s="45">
        <f>SUM(E129:E148)</f>
        <v>1555050</v>
      </c>
      <c r="F149" s="71">
        <f>SUM(F129:F148)</f>
        <v>243000</v>
      </c>
      <c r="G149" s="41"/>
    </row>
    <row r="150" spans="1:7" ht="12.75">
      <c r="A150" s="46" t="s">
        <v>307</v>
      </c>
      <c r="B150" s="47" t="s">
        <v>281</v>
      </c>
      <c r="C150" s="38"/>
      <c r="D150" s="38"/>
      <c r="E150" s="48"/>
      <c r="F150" s="72"/>
      <c r="G150" s="38"/>
    </row>
    <row r="151" spans="1:7" ht="25.5">
      <c r="A151" s="36" t="s">
        <v>464</v>
      </c>
      <c r="B151" s="3" t="s">
        <v>301</v>
      </c>
      <c r="C151" s="3" t="s">
        <v>302</v>
      </c>
      <c r="D151" s="7">
        <v>40403</v>
      </c>
      <c r="E151" s="6">
        <v>6000</v>
      </c>
      <c r="F151" s="8">
        <v>4000</v>
      </c>
      <c r="G151" s="6">
        <v>4000</v>
      </c>
    </row>
    <row r="152" spans="1:7" ht="12.75">
      <c r="A152" s="36" t="s">
        <v>465</v>
      </c>
      <c r="B152" s="3" t="s">
        <v>43</v>
      </c>
      <c r="C152" s="3" t="s">
        <v>306</v>
      </c>
      <c r="D152" s="5" t="s">
        <v>21</v>
      </c>
      <c r="E152" s="6">
        <v>150000</v>
      </c>
      <c r="F152" s="8">
        <v>30000</v>
      </c>
      <c r="G152" s="6">
        <v>35000</v>
      </c>
    </row>
    <row r="153" spans="1:7" ht="25.5">
      <c r="A153" s="36" t="s">
        <v>466</v>
      </c>
      <c r="B153" s="3" t="s">
        <v>245</v>
      </c>
      <c r="C153" s="3" t="s">
        <v>298</v>
      </c>
      <c r="D153" s="5" t="s">
        <v>21</v>
      </c>
      <c r="E153" s="6">
        <v>197707</v>
      </c>
      <c r="F153" s="8">
        <v>30000</v>
      </c>
      <c r="G153" s="6"/>
    </row>
    <row r="154" spans="1:7" ht="12.75">
      <c r="A154" s="36" t="s">
        <v>467</v>
      </c>
      <c r="B154" s="3" t="s">
        <v>114</v>
      </c>
      <c r="C154" s="3" t="s">
        <v>282</v>
      </c>
      <c r="D154" s="5" t="s">
        <v>21</v>
      </c>
      <c r="E154" s="6">
        <v>550000</v>
      </c>
      <c r="F154" s="8">
        <v>260000</v>
      </c>
      <c r="G154" s="6">
        <v>275000</v>
      </c>
    </row>
    <row r="155" spans="1:7" ht="12.75">
      <c r="A155" s="36" t="s">
        <v>468</v>
      </c>
      <c r="B155" s="3" t="s">
        <v>285</v>
      </c>
      <c r="C155" s="3" t="s">
        <v>286</v>
      </c>
      <c r="D155" s="7">
        <v>40405</v>
      </c>
      <c r="E155" s="6">
        <v>14000</v>
      </c>
      <c r="F155" s="8">
        <v>3000</v>
      </c>
      <c r="G155" s="6"/>
    </row>
    <row r="156" spans="1:7" ht="12.75">
      <c r="A156" s="36" t="s">
        <v>469</v>
      </c>
      <c r="B156" s="3" t="s">
        <v>283</v>
      </c>
      <c r="C156" s="3" t="s">
        <v>284</v>
      </c>
      <c r="D156" s="7">
        <v>40413</v>
      </c>
      <c r="E156" s="6">
        <v>30000</v>
      </c>
      <c r="F156" s="8">
        <v>0</v>
      </c>
      <c r="G156" s="6"/>
    </row>
    <row r="157" spans="1:7" ht="25.5">
      <c r="A157" s="36" t="s">
        <v>470</v>
      </c>
      <c r="B157" s="3" t="s">
        <v>287</v>
      </c>
      <c r="C157" s="3" t="s">
        <v>288</v>
      </c>
      <c r="D157" s="5" t="s">
        <v>273</v>
      </c>
      <c r="E157" s="6">
        <v>8341</v>
      </c>
      <c r="F157" s="73">
        <v>8000</v>
      </c>
      <c r="G157" s="6"/>
    </row>
    <row r="158" spans="1:7" ht="24.75" customHeight="1">
      <c r="A158" s="36" t="s">
        <v>471</v>
      </c>
      <c r="B158" s="3" t="s">
        <v>289</v>
      </c>
      <c r="C158" s="3" t="s">
        <v>290</v>
      </c>
      <c r="D158" s="7">
        <v>40405</v>
      </c>
      <c r="E158" s="6">
        <v>10000</v>
      </c>
      <c r="F158" s="8">
        <v>0</v>
      </c>
      <c r="G158" s="6"/>
    </row>
    <row r="159" spans="1:7" ht="12.75">
      <c r="A159" s="36" t="s">
        <v>472</v>
      </c>
      <c r="B159" s="3" t="s">
        <v>291</v>
      </c>
      <c r="C159" s="3" t="s">
        <v>292</v>
      </c>
      <c r="D159" s="5" t="s">
        <v>293</v>
      </c>
      <c r="E159" s="6">
        <v>10000</v>
      </c>
      <c r="F159" s="8">
        <v>0</v>
      </c>
      <c r="G159" s="6"/>
    </row>
    <row r="160" spans="1:7" s="63" customFormat="1" ht="25.5">
      <c r="A160" s="36" t="s">
        <v>473</v>
      </c>
      <c r="B160" s="14" t="s">
        <v>294</v>
      </c>
      <c r="C160" s="14" t="s">
        <v>295</v>
      </c>
      <c r="D160" s="15" t="s">
        <v>296</v>
      </c>
      <c r="E160" s="18">
        <v>450000</v>
      </c>
      <c r="F160" s="70">
        <v>0</v>
      </c>
      <c r="G160" s="18"/>
    </row>
    <row r="161" spans="1:7" ht="25.5">
      <c r="A161" s="36" t="s">
        <v>474</v>
      </c>
      <c r="B161" s="3" t="s">
        <v>291</v>
      </c>
      <c r="C161" s="3" t="s">
        <v>297</v>
      </c>
      <c r="D161" s="5" t="s">
        <v>293</v>
      </c>
      <c r="E161" s="6">
        <v>300000</v>
      </c>
      <c r="F161" s="8">
        <v>0</v>
      </c>
      <c r="G161" s="6"/>
    </row>
    <row r="162" spans="1:7" ht="12.75">
      <c r="A162" s="36" t="s">
        <v>475</v>
      </c>
      <c r="B162" s="4" t="s">
        <v>299</v>
      </c>
      <c r="C162" s="4" t="s">
        <v>300</v>
      </c>
      <c r="D162" s="26" t="s">
        <v>21</v>
      </c>
      <c r="E162" s="27">
        <v>25000</v>
      </c>
      <c r="F162" s="73">
        <v>0</v>
      </c>
      <c r="G162" s="27"/>
    </row>
    <row r="163" spans="1:7" ht="12.75">
      <c r="A163" s="36" t="s">
        <v>476</v>
      </c>
      <c r="B163" s="3" t="s">
        <v>177</v>
      </c>
      <c r="C163" s="3" t="s">
        <v>303</v>
      </c>
      <c r="D163" s="5" t="s">
        <v>304</v>
      </c>
      <c r="E163" s="6">
        <v>18500</v>
      </c>
      <c r="F163" s="8">
        <v>0</v>
      </c>
      <c r="G163" s="6"/>
    </row>
    <row r="164" spans="1:7" ht="12.75">
      <c r="A164" s="36" t="s">
        <v>477</v>
      </c>
      <c r="B164" s="3" t="s">
        <v>262</v>
      </c>
      <c r="C164" s="3" t="s">
        <v>305</v>
      </c>
      <c r="D164" s="7">
        <v>40406</v>
      </c>
      <c r="E164" s="6">
        <v>35000</v>
      </c>
      <c r="F164" s="8">
        <v>0</v>
      </c>
      <c r="G164" s="6"/>
    </row>
    <row r="165" spans="1:7" ht="13.5" thickBot="1">
      <c r="A165" s="39"/>
      <c r="B165" s="41"/>
      <c r="C165" s="55" t="s">
        <v>281</v>
      </c>
      <c r="D165" s="44"/>
      <c r="E165" s="45">
        <f>SUM(E151:E164)</f>
        <v>1804548</v>
      </c>
      <c r="F165" s="71">
        <f>SUM(F151:F164)</f>
        <v>335000</v>
      </c>
      <c r="G165" s="41"/>
    </row>
    <row r="166" spans="1:7" ht="12.75">
      <c r="A166" s="37"/>
      <c r="B166" s="38"/>
      <c r="C166" s="56" t="s">
        <v>403</v>
      </c>
      <c r="D166" s="38"/>
      <c r="E166" s="48"/>
      <c r="F166" s="74">
        <f>SUM(F149,F165,F127,F119,F110,F104,F90,F78,F59,F23)</f>
        <v>7323000</v>
      </c>
      <c r="G166" s="38"/>
    </row>
    <row r="168" spans="5:6" ht="12.75">
      <c r="E168" s="30">
        <f>SUBTOTAL(9,E9:E115)</f>
        <v>31217824</v>
      </c>
      <c r="F168" s="65">
        <f>SUBTOTAL(9,F9:F115)</f>
        <v>12879877</v>
      </c>
    </row>
  </sheetData>
  <autoFilter ref="B1:B166"/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2"/>
  <rowBreaks count="5" manualBreakCount="5">
    <brk id="23" max="255" man="1"/>
    <brk id="78" max="255" man="1"/>
    <brk id="104" max="255" man="1"/>
    <brk id="127" max="255" man="1"/>
    <brk id="1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</dc:creator>
  <cp:keywords/>
  <dc:description/>
  <cp:lastModifiedBy>katriin</cp:lastModifiedBy>
  <cp:lastPrinted>2010-11-16T07:13:09Z</cp:lastPrinted>
  <dcterms:created xsi:type="dcterms:W3CDTF">2010-11-15T15:42:57Z</dcterms:created>
  <dcterms:modified xsi:type="dcterms:W3CDTF">2010-11-29T12:54:47Z</dcterms:modified>
  <cp:category/>
  <cp:version/>
  <cp:contentType/>
  <cp:contentStatus/>
</cp:coreProperties>
</file>