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Harles</author>
  </authors>
  <commentList>
    <comment ref="B5" authorId="0">
      <text>
        <r>
          <rPr>
            <b/>
            <sz val="8"/>
            <rFont val="Tahoma"/>
            <family val="0"/>
          </rPr>
          <t>Harles:</t>
        </r>
        <r>
          <rPr>
            <sz val="8"/>
            <rFont val="Tahoma"/>
            <family val="0"/>
          </rPr>
          <t xml:space="preserve">
Krunt võiks olla vähmalt 4000 m2, kui tuleviku juurdeehitusele ka mõelda siis veelgi suurem.</t>
        </r>
      </text>
    </comment>
  </commentList>
</comments>
</file>

<file path=xl/sharedStrings.xml><?xml version="1.0" encoding="utf-8"?>
<sst xmlns="http://schemas.openxmlformats.org/spreadsheetml/2006/main" count="25" uniqueCount="23">
  <si>
    <t>Projekti ekspertiis</t>
  </si>
  <si>
    <t>Omaniku järelevalve</t>
  </si>
  <si>
    <t xml:space="preserve">Ehitusaegne autori järelevalve  </t>
  </si>
  <si>
    <t>Sisustus</t>
  </si>
  <si>
    <t>Projekteerimine</t>
  </si>
  <si>
    <t>Hoone ehitus</t>
  </si>
  <si>
    <t>Kokku</t>
  </si>
  <si>
    <t>Kõik kokku</t>
  </si>
  <si>
    <t>Muud kulud</t>
  </si>
  <si>
    <t>Maksumus I</t>
  </si>
  <si>
    <t>Projekteerimine ja ehitus kokku</t>
  </si>
  <si>
    <t>ÜHIKHIND (kr/m2)</t>
  </si>
  <si>
    <t>Maht (m2)</t>
  </si>
  <si>
    <t>Eskiisi tegemine</t>
  </si>
  <si>
    <t>Projekti tegemine</t>
  </si>
  <si>
    <t xml:space="preserve">Ehitus </t>
  </si>
  <si>
    <t xml:space="preserve">Detailplaneeringu tegemine. </t>
  </si>
  <si>
    <t>Välisterritoorium, mänguväljakud jne.</t>
  </si>
  <si>
    <t>Anne Noortekeskuse orienteeruvad rahalised vahendid:</t>
  </si>
  <si>
    <t>Omaosalus</t>
  </si>
  <si>
    <t>Omaosalus %</t>
  </si>
  <si>
    <t>Toetus</t>
  </si>
  <si>
    <t>Muud kulud (liitumised, eksperdi arvamuse v.m.s)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</si>
</sst>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#,##0\ &quot;kr&quot;"/>
    <numFmt numFmtId="168" formatCode="0.0%"/>
  </numFmts>
  <fonts count="1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0" fontId="11" fillId="0" borderId="1" xfId="0" applyFont="1" applyBorder="1" applyAlignment="1">
      <alignment wrapText="1"/>
    </xf>
    <xf numFmtId="0" fontId="11" fillId="2" borderId="1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3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8" fontId="5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tabSelected="1" workbookViewId="0" topLeftCell="A1">
      <selection activeCell="E8" sqref="E8"/>
    </sheetView>
  </sheetViews>
  <sheetFormatPr defaultColWidth="9.140625" defaultRowHeight="12.75"/>
  <cols>
    <col min="2" max="2" width="43.28125" style="6" customWidth="1"/>
    <col min="3" max="3" width="19.421875" style="6" customWidth="1"/>
    <col min="4" max="4" width="19.28125" style="0" customWidth="1"/>
    <col min="5" max="5" width="24.8515625" style="0" customWidth="1"/>
    <col min="7" max="7" width="13.140625" style="0" bestFit="1" customWidth="1"/>
    <col min="8" max="8" width="10.140625" style="0" bestFit="1" customWidth="1"/>
  </cols>
  <sheetData>
    <row r="1" ht="12.75"/>
    <row r="2" spans="2:3" ht="47.25">
      <c r="B2" s="1" t="s">
        <v>18</v>
      </c>
      <c r="C2" s="1"/>
    </row>
    <row r="3" spans="2:3" ht="15.75">
      <c r="B3" s="2"/>
      <c r="C3" s="2"/>
    </row>
    <row r="4" spans="2:5" ht="12.75">
      <c r="B4" s="7" t="s">
        <v>4</v>
      </c>
      <c r="C4" s="7" t="s">
        <v>12</v>
      </c>
      <c r="D4" s="8" t="s">
        <v>11</v>
      </c>
      <c r="E4" s="8" t="s">
        <v>9</v>
      </c>
    </row>
    <row r="5" spans="2:5" s="25" customFormat="1" ht="12.75">
      <c r="B5" s="23" t="s">
        <v>16</v>
      </c>
      <c r="C5" s="23">
        <v>4000</v>
      </c>
      <c r="D5" s="24"/>
      <c r="E5" s="26">
        <v>150000</v>
      </c>
    </row>
    <row r="6" spans="2:5" ht="12.75">
      <c r="B6" s="23" t="s">
        <v>13</v>
      </c>
      <c r="C6" s="23">
        <v>1600</v>
      </c>
      <c r="D6" s="24">
        <v>150</v>
      </c>
      <c r="E6" s="10">
        <f>C6*D6</f>
        <v>240000</v>
      </c>
    </row>
    <row r="7" spans="2:5" ht="45.75" customHeight="1">
      <c r="B7" s="3" t="s">
        <v>14</v>
      </c>
      <c r="C7" s="23">
        <v>1600</v>
      </c>
      <c r="D7" s="9"/>
      <c r="E7" s="10">
        <v>2360000</v>
      </c>
    </row>
    <row r="8" spans="2:5" ht="15.75">
      <c r="B8" s="3" t="s">
        <v>0</v>
      </c>
      <c r="C8" s="23">
        <v>1600</v>
      </c>
      <c r="D8" s="9"/>
      <c r="E8" s="10">
        <v>130000</v>
      </c>
    </row>
    <row r="9" spans="2:5" ht="15.75">
      <c r="B9" s="3"/>
      <c r="C9" s="3"/>
      <c r="D9" s="9"/>
      <c r="E9" s="10"/>
    </row>
    <row r="10" spans="2:5" ht="15.75">
      <c r="B10" s="4" t="s">
        <v>5</v>
      </c>
      <c r="C10" s="4"/>
      <c r="D10" s="9"/>
      <c r="E10" s="10"/>
    </row>
    <row r="11" spans="2:5" ht="15.75">
      <c r="B11" s="3" t="s">
        <v>15</v>
      </c>
      <c r="C11" s="23">
        <v>1600</v>
      </c>
      <c r="D11" s="21">
        <v>20000</v>
      </c>
      <c r="E11" s="10">
        <f>C11*D11</f>
        <v>32000000</v>
      </c>
    </row>
    <row r="12" spans="2:5" ht="15.75">
      <c r="B12" s="3"/>
      <c r="C12" s="3"/>
      <c r="D12" s="21"/>
      <c r="E12" s="10"/>
    </row>
    <row r="13" spans="2:5" ht="15.75">
      <c r="B13" s="3" t="s">
        <v>17</v>
      </c>
      <c r="C13" s="22">
        <v>3000</v>
      </c>
      <c r="D13" s="9">
        <v>300</v>
      </c>
      <c r="E13" s="10">
        <f>C13*D13</f>
        <v>900000</v>
      </c>
    </row>
    <row r="14" spans="2:5" ht="15.75">
      <c r="B14" s="4" t="s">
        <v>6</v>
      </c>
      <c r="C14" s="4"/>
      <c r="D14" s="9"/>
      <c r="E14" s="11">
        <f>SUM(E5:E13)</f>
        <v>35780000</v>
      </c>
    </row>
    <row r="15" spans="2:5" ht="15.75">
      <c r="B15" s="3"/>
      <c r="C15" s="3"/>
      <c r="D15" s="9"/>
      <c r="E15" s="10"/>
    </row>
    <row r="16" spans="2:5" ht="15.75">
      <c r="B16" s="4" t="s">
        <v>3</v>
      </c>
      <c r="C16" s="4"/>
      <c r="D16" s="9"/>
      <c r="E16" s="10"/>
    </row>
    <row r="17" spans="2:5" ht="15.75">
      <c r="B17" s="3" t="s">
        <v>3</v>
      </c>
      <c r="C17" s="23">
        <v>1600</v>
      </c>
      <c r="D17" s="20">
        <v>1200</v>
      </c>
      <c r="E17" s="11">
        <f>C17*D17</f>
        <v>1920000</v>
      </c>
    </row>
    <row r="18" spans="2:5" ht="15.75">
      <c r="B18" s="3"/>
      <c r="C18" s="3"/>
      <c r="D18" s="9"/>
      <c r="E18" s="10"/>
    </row>
    <row r="19" spans="2:5" ht="15.75">
      <c r="B19" s="4" t="s">
        <v>8</v>
      </c>
      <c r="C19" s="4"/>
      <c r="D19" s="9"/>
      <c r="E19" s="10"/>
    </row>
    <row r="20" spans="2:8" ht="15.75">
      <c r="B20" s="3" t="s">
        <v>1</v>
      </c>
      <c r="C20" s="3"/>
      <c r="D20" s="12"/>
      <c r="E20" s="10">
        <v>550000</v>
      </c>
      <c r="G20" s="27" t="s">
        <v>21</v>
      </c>
      <c r="H20" s="28">
        <v>15000000</v>
      </c>
    </row>
    <row r="21" spans="2:8" ht="15.75">
      <c r="B21" s="3" t="s">
        <v>2</v>
      </c>
      <c r="C21" s="3"/>
      <c r="D21" s="12"/>
      <c r="E21" s="10">
        <v>250000</v>
      </c>
      <c r="G21" s="27" t="s">
        <v>19</v>
      </c>
      <c r="H21" s="28">
        <f>E26-H20</f>
        <v>25000000</v>
      </c>
    </row>
    <row r="22" spans="2:8" ht="31.5">
      <c r="B22" s="3" t="s">
        <v>22</v>
      </c>
      <c r="C22" s="3"/>
      <c r="D22" s="12"/>
      <c r="E22" s="10">
        <v>1500000</v>
      </c>
      <c r="G22" s="27" t="s">
        <v>20</v>
      </c>
      <c r="H22" s="29">
        <f>H21/E26</f>
        <v>0.625</v>
      </c>
    </row>
    <row r="23" spans="2:5" ht="15">
      <c r="B23" s="5" t="s">
        <v>6</v>
      </c>
      <c r="C23" s="5"/>
      <c r="D23" s="13"/>
      <c r="E23" s="11">
        <f>SUM(E20:E22)</f>
        <v>2300000</v>
      </c>
    </row>
    <row r="24" spans="2:5" ht="15">
      <c r="B24" s="5"/>
      <c r="C24" s="5"/>
      <c r="D24" s="13"/>
      <c r="E24" s="11"/>
    </row>
    <row r="25" spans="2:5" ht="14.25">
      <c r="B25" s="17" t="s">
        <v>10</v>
      </c>
      <c r="C25" s="17"/>
      <c r="D25" s="18"/>
      <c r="E25" s="19">
        <f>E14</f>
        <v>35780000</v>
      </c>
    </row>
    <row r="26" spans="2:5" ht="14.25">
      <c r="B26" s="14" t="s">
        <v>7</v>
      </c>
      <c r="C26" s="14"/>
      <c r="D26" s="15"/>
      <c r="E26" s="16">
        <f>SUM(E14,E17,E23)</f>
        <v>40000000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Harles</dc:creator>
  <cp:keywords/>
  <dc:description/>
  <cp:lastModifiedBy>kristjan</cp:lastModifiedBy>
  <cp:lastPrinted>2007-10-01T05:59:47Z</cp:lastPrinted>
  <dcterms:created xsi:type="dcterms:W3CDTF">2007-10-01T05:23:00Z</dcterms:created>
  <dcterms:modified xsi:type="dcterms:W3CDTF">2008-03-10T15:26:31Z</dcterms:modified>
  <cp:category/>
  <cp:version/>
  <cp:contentType/>
  <cp:contentStatus/>
</cp:coreProperties>
</file>