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hitusteenistus\EELARVE\2021\Eelarvestrateegia 2022-2025\lähteandmed\koolide - LAde investeeringud\"/>
    </mc:Choice>
  </mc:AlternateContent>
  <bookViews>
    <workbookView xWindow="0" yWindow="0" windowWidth="19200" windowHeight="8295"/>
  </bookViews>
  <sheets>
    <sheet name="Investeeringute kava" sheetId="1" r:id="rId1"/>
  </sheets>
  <calcPr calcId="162913"/>
</workbook>
</file>

<file path=xl/calcChain.xml><?xml version="1.0" encoding="utf-8"?>
<calcChain xmlns="http://schemas.openxmlformats.org/spreadsheetml/2006/main">
  <c r="E20" i="1" l="1"/>
  <c r="E11" i="1"/>
  <c r="E6" i="1"/>
  <c r="E5" i="1"/>
  <c r="E8" i="1" l="1"/>
  <c r="E10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7" i="1" l="1"/>
  <c r="E9" i="1"/>
  <c r="E37" i="1" l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</calcChain>
</file>

<file path=xl/comments1.xml><?xml version="1.0" encoding="utf-8"?>
<comments xmlns="http://schemas.openxmlformats.org/spreadsheetml/2006/main">
  <authors>
    <author>Tartu Linnavalitsus</author>
    <author>Admin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186"/>
          </rPr>
          <t>Hoone rekonstrueeritud 2020</t>
        </r>
      </text>
    </comment>
    <comment ref="E6" authorId="1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Sellest ca 1 milj eur abiraha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Arhitektuurivõistluse kulu</t>
        </r>
      </text>
    </comment>
    <comment ref="E11" authorId="1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Sellest abiraha summas 468 000 eur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186"/>
          </rPr>
          <t>Admin:</t>
        </r>
        <r>
          <rPr>
            <sz val="9"/>
            <color indexed="81"/>
            <rFont val="Tahoma"/>
            <family val="2"/>
            <charset val="186"/>
          </rPr>
          <t xml:space="preserve">
Hoone rekonstrueeritud 2019</t>
        </r>
      </text>
    </comment>
  </commentList>
</comments>
</file>

<file path=xl/sharedStrings.xml><?xml version="1.0" encoding="utf-8"?>
<sst xmlns="http://schemas.openxmlformats.org/spreadsheetml/2006/main" count="50" uniqueCount="50">
  <si>
    <t>Jrk nr</t>
  </si>
  <si>
    <t>Objekt</t>
  </si>
  <si>
    <t>Ehitusaasta</t>
  </si>
  <si>
    <t>Investeeringu hinnanguline kogumaksumus</t>
  </si>
  <si>
    <t>2034….+</t>
  </si>
  <si>
    <t>Lasteaed Hellik (Aardla 138)</t>
  </si>
  <si>
    <t>Lasteaed Helika (Kalevi 52a)</t>
  </si>
  <si>
    <t>Lasteaed Poku (Anne 69)</t>
  </si>
  <si>
    <t>Lasteaed Mõmmik (Mõisavahe 32)</t>
  </si>
  <si>
    <t>Lasteaed Ristikhein (Ropka tee 25)</t>
  </si>
  <si>
    <t>Lasteaed Kelluke (Kaunase pst 69)</t>
  </si>
  <si>
    <t>Lasteaed Kannike (Ravila 43)</t>
  </si>
  <si>
    <t>Lasteaed Krõll (Anne 67)</t>
  </si>
  <si>
    <t>Lasteaed Annike (Anne 9)</t>
  </si>
  <si>
    <t>Lasteaed Tähtvere (Tammsaare 10)</t>
  </si>
  <si>
    <t>Lasteaed Piilupesa (Ropka 34)</t>
  </si>
  <si>
    <t>Lasteaed Meelespea (Ilmatsalu 24a)</t>
  </si>
  <si>
    <t>Lasteaed Tõruke (Tamme pst 43a)</t>
  </si>
  <si>
    <t>Lasteaed Kivike (Kivi 44)</t>
  </si>
  <si>
    <t>Lasteaed Rukkilill (Sepa 18)</t>
  </si>
  <si>
    <t>Lasteaed Naerumaa (Tiigi 25)</t>
  </si>
  <si>
    <t>Lasteaed Naerumaa (Õpetaja 10)</t>
  </si>
  <si>
    <t>Lasteaed Sirel (Lubja 14)</t>
  </si>
  <si>
    <t>1955/2004</t>
  </si>
  <si>
    <t>Lasteaed Lotte (Ida 8)</t>
  </si>
  <si>
    <t>Lasteaed Klaabu (Kummeli 5)</t>
  </si>
  <si>
    <t>Lasteaed Naerumaa (Pepleri 1a)</t>
  </si>
  <si>
    <t>1958/2017</t>
  </si>
  <si>
    <t>Lasteaed Lepatriinu (Pargi tee 4)</t>
  </si>
  <si>
    <t>Maarjamõisa Lasteaed (Puusepa 10)</t>
  </si>
  <si>
    <t>1977 / 2019</t>
  </si>
  <si>
    <t>Muud kulud</t>
  </si>
  <si>
    <t>KOKKU</t>
  </si>
  <si>
    <t>Märkused:</t>
  </si>
  <si>
    <t>*</t>
  </si>
  <si>
    <t>Tabelis ei ole Ploomi 1 (kajastub koolide investeeringute tabelis)</t>
  </si>
  <si>
    <t>Projekteerimine</t>
  </si>
  <si>
    <t>Ehitamine ja sisustamine</t>
  </si>
  <si>
    <t>Projekteerimine ja ehitamine</t>
  </si>
  <si>
    <t>Rühmade remondid</t>
  </si>
  <si>
    <t>1972/2020</t>
  </si>
  <si>
    <t>Lasteaed Pääsupesa (Sõpruse pst 12)</t>
  </si>
  <si>
    <t>CO2 meede 2021-2023</t>
  </si>
  <si>
    <t>Laste arv aprill 2021</t>
  </si>
  <si>
    <t>Karlova Lasteaed (Kesk 6)</t>
  </si>
  <si>
    <t>Karlova Lasteaed (Aleksandri 10)</t>
  </si>
  <si>
    <t>Lasteaed Tripsik (Kaunase pst 22)</t>
  </si>
  <si>
    <t>Lasteaed Tripsik (Kaunase pst 67)</t>
  </si>
  <si>
    <t>Lasteaed Rõõmumaa (Akadeemia 2)</t>
  </si>
  <si>
    <t>Lasteaed Rõõmumaa (Vanemuise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</si>
</sst>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/>
    <xf numFmtId="0" fontId="1" fillId="0" borderId="7" xfId="0" applyFont="1" applyBorder="1"/>
    <xf numFmtId="0" fontId="1" fillId="2" borderId="8" xfId="0" applyFont="1" applyFill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8" xfId="0" applyFont="1" applyBorder="1"/>
    <xf numFmtId="3" fontId="1" fillId="3" borderId="8" xfId="0" applyNumberFormat="1" applyFont="1" applyFill="1" applyBorder="1"/>
    <xf numFmtId="3" fontId="1" fillId="2" borderId="8" xfId="0" applyNumberFormat="1" applyFont="1" applyFill="1" applyBorder="1"/>
    <xf numFmtId="3" fontId="1" fillId="2" borderId="10" xfId="0" applyNumberFormat="1" applyFont="1" applyFill="1" applyBorder="1"/>
    <xf numFmtId="3" fontId="1" fillId="2" borderId="9" xfId="0" applyNumberFormat="1" applyFont="1" applyFill="1" applyBorder="1"/>
    <xf numFmtId="0" fontId="1" fillId="0" borderId="8" xfId="0" applyFont="1" applyBorder="1" applyAlignment="1">
      <alignment wrapText="1"/>
    </xf>
    <xf numFmtId="3" fontId="3" fillId="2" borderId="8" xfId="0" applyNumberFormat="1" applyFont="1" applyFill="1" applyBorder="1"/>
    <xf numFmtId="3" fontId="1" fillId="4" borderId="8" xfId="0" applyNumberFormat="1" applyFont="1" applyFill="1" applyBorder="1"/>
    <xf numFmtId="0" fontId="1" fillId="0" borderId="0" xfId="0" applyFont="1" applyBorder="1"/>
    <xf numFmtId="3" fontId="2" fillId="2" borderId="8" xfId="0" applyNumberFormat="1" applyFont="1" applyFill="1" applyBorder="1"/>
    <xf numFmtId="0" fontId="1" fillId="0" borderId="7" xfId="0" applyFont="1" applyFill="1" applyBorder="1"/>
    <xf numFmtId="1" fontId="1" fillId="0" borderId="8" xfId="0" applyNumberFormat="1" applyFont="1" applyBorder="1"/>
    <xf numFmtId="3" fontId="1" fillId="3" borderId="10" xfId="0" applyNumberFormat="1" applyFont="1" applyFill="1" applyBorder="1"/>
    <xf numFmtId="3" fontId="1" fillId="4" borderId="10" xfId="0" applyNumberFormat="1" applyFont="1" applyFill="1" applyBorder="1"/>
    <xf numFmtId="3" fontId="1" fillId="5" borderId="8" xfId="0" applyNumberFormat="1" applyFont="1" applyFill="1" applyBorder="1"/>
    <xf numFmtId="3" fontId="1" fillId="5" borderId="10" xfId="0" applyNumberFormat="1" applyFont="1" applyFill="1" applyBorder="1"/>
    <xf numFmtId="0" fontId="1" fillId="2" borderId="0" xfId="0" applyFont="1" applyFill="1" applyBorder="1"/>
    <xf numFmtId="3" fontId="2" fillId="3" borderId="9" xfId="0" applyNumberFormat="1" applyFont="1" applyFill="1" applyBorder="1"/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right" wrapText="1"/>
    </xf>
    <xf numFmtId="0" fontId="1" fillId="0" borderId="8" xfId="0" applyFont="1" applyFill="1" applyBorder="1"/>
    <xf numFmtId="0" fontId="1" fillId="0" borderId="11" xfId="0" applyFont="1" applyBorder="1"/>
    <xf numFmtId="0" fontId="1" fillId="0" borderId="12" xfId="0" applyFont="1" applyFill="1" applyBorder="1" applyAlignment="1">
      <alignment horizontal="right" wrapText="1"/>
    </xf>
    <xf numFmtId="0" fontId="1" fillId="0" borderId="12" xfId="0" applyFont="1" applyFill="1" applyBorder="1"/>
    <xf numFmtId="0" fontId="4" fillId="6" borderId="1" xfId="0" applyFont="1" applyFill="1" applyBorder="1"/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 horizontal="right" wrapText="1"/>
    </xf>
    <xf numFmtId="0" fontId="4" fillId="6" borderId="2" xfId="0" applyFont="1" applyFill="1" applyBorder="1"/>
    <xf numFmtId="3" fontId="5" fillId="6" borderId="3" xfId="0" applyNumberFormat="1" applyFont="1" applyFill="1" applyBorder="1"/>
    <xf numFmtId="3" fontId="4" fillId="6" borderId="2" xfId="0" applyNumberFormat="1" applyFont="1" applyFill="1" applyBorder="1"/>
    <xf numFmtId="3" fontId="4" fillId="6" borderId="3" xfId="0" applyNumberFormat="1" applyFont="1" applyFill="1" applyBorder="1"/>
    <xf numFmtId="3" fontId="4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right"/>
    </xf>
    <xf numFmtId="3" fontId="5" fillId="2" borderId="0" xfId="0" applyNumberFormat="1" applyFont="1" applyFill="1" applyBorder="1"/>
    <xf numFmtId="0" fontId="3" fillId="4" borderId="0" xfId="0" applyFont="1" applyFill="1"/>
    <xf numFmtId="0" fontId="2" fillId="3" borderId="0" xfId="0" applyFont="1" applyFill="1"/>
    <xf numFmtId="0" fontId="2" fillId="5" borderId="0" xfId="0" applyFont="1" applyFill="1" applyAlignment="1">
      <alignment shrinkToFit="1"/>
    </xf>
    <xf numFmtId="0" fontId="1" fillId="0" borderId="0" xfId="0" applyFont="1" applyAlignment="1">
      <alignment shrinkToFit="1"/>
    </xf>
    <xf numFmtId="3" fontId="1" fillId="0" borderId="0" xfId="0" applyNumberFormat="1" applyFont="1" applyAlignment="1">
      <alignment shrinkToFit="1"/>
    </xf>
    <xf numFmtId="0" fontId="1" fillId="2" borderId="0" xfId="0" applyFont="1" applyFill="1"/>
    <xf numFmtId="3" fontId="1" fillId="2" borderId="0" xfId="0" applyNumberFormat="1" applyFont="1" applyFill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2" fillId="3" borderId="8" xfId="0" applyNumberFormat="1" applyFont="1" applyFill="1" applyBorder="1"/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3" fontId="1" fillId="3" borderId="9" xfId="0" applyNumberFormat="1" applyFont="1" applyFill="1" applyBorder="1"/>
    <xf numFmtId="3" fontId="2" fillId="4" borderId="8" xfId="0" applyNumberFormat="1" applyFont="1" applyFill="1" applyBorder="1"/>
    <xf numFmtId="0" fontId="1" fillId="0" borderId="12" xfId="0" applyFont="1" applyBorder="1" applyAlignment="1">
      <alignment wrapText="1"/>
    </xf>
    <xf numFmtId="3" fontId="2" fillId="0" borderId="16" xfId="0" applyNumberFormat="1" applyFont="1" applyBorder="1"/>
    <xf numFmtId="0" fontId="1" fillId="6" borderId="8" xfId="0" applyFont="1" applyFill="1" applyBorder="1"/>
    <xf numFmtId="0" fontId="1" fillId="6" borderId="0" xfId="0" applyFont="1" applyFill="1"/>
    <xf numFmtId="0" fontId="1" fillId="6" borderId="8" xfId="0" applyFont="1" applyFill="1" applyBorder="1" applyAlignment="1">
      <alignment wrapText="1"/>
    </xf>
    <xf numFmtId="3" fontId="3" fillId="0" borderId="8" xfId="0" applyNumberFormat="1" applyFont="1" applyFill="1" applyBorder="1"/>
    <xf numFmtId="3" fontId="1" fillId="0" borderId="8" xfId="0" applyNumberFormat="1" applyFont="1" applyFill="1" applyBorder="1"/>
    <xf numFmtId="3" fontId="2" fillId="5" borderId="8" xfId="0" applyNumberFormat="1" applyFont="1" applyFill="1" applyBorder="1"/>
    <xf numFmtId="3" fontId="1" fillId="0" borderId="10" xfId="0" applyNumberFormat="1" applyFont="1" applyFill="1" applyBorder="1"/>
    <xf numFmtId="0" fontId="1" fillId="2" borderId="8" xfId="0" applyFont="1" applyFill="1" applyBorder="1" applyAlignment="1">
      <alignment horizontal="right" wrapText="1"/>
    </xf>
    <xf numFmtId="0" fontId="1" fillId="2" borderId="8" xfId="0" applyFont="1" applyFill="1" applyBorder="1"/>
    <xf numFmtId="3" fontId="1" fillId="3" borderId="15" xfId="0" applyNumberFormat="1" applyFont="1" applyFill="1" applyBorder="1"/>
    <xf numFmtId="3" fontId="2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48"/>
  <sheetViews>
    <sheetView tabSelected="1" zoomScale="90" zoomScaleNormal="90" workbookViewId="0">
      <selection activeCell="I15" sqref="I15"/>
    </sheetView>
  </sheetViews>
  <sheetFormatPr defaultColWidth="9.140625" defaultRowHeight="15" x14ac:dyDescent="0.25"/>
  <cols>
    <col min="1" max="1" width="3.7109375" style="1" customWidth="1"/>
    <col min="2" max="2" width="54.28515625" style="1" bestFit="1" customWidth="1"/>
    <col min="3" max="4" width="10.85546875" style="1" customWidth="1"/>
    <col min="5" max="5" width="15.28515625" style="2" customWidth="1"/>
    <col min="6" max="6" width="11.42578125" style="1" customWidth="1"/>
    <col min="7" max="7" width="11" style="1" customWidth="1"/>
    <col min="8" max="8" width="11.42578125" style="1" customWidth="1"/>
    <col min="9" max="9" width="11.140625" style="1" customWidth="1"/>
    <col min="10" max="10" width="11.42578125" style="1" customWidth="1"/>
    <col min="11" max="11" width="10.85546875" style="1" customWidth="1"/>
    <col min="12" max="12" width="11.42578125" style="1" customWidth="1"/>
    <col min="13" max="19" width="10.42578125" style="1" customWidth="1"/>
    <col min="20" max="16384" width="9.140625" style="1"/>
  </cols>
  <sheetData>
    <row r="2" spans="1:22" x14ac:dyDescent="0.25">
      <c r="B2" s="70" t="s">
        <v>42</v>
      </c>
    </row>
    <row r="3" spans="1:22" ht="15.75" thickBot="1" x14ac:dyDescent="0.3"/>
    <row r="4" spans="1:22" ht="45.75" thickBot="1" x14ac:dyDescent="0.3">
      <c r="A4" s="3" t="s">
        <v>0</v>
      </c>
      <c r="B4" s="4" t="s">
        <v>1</v>
      </c>
      <c r="C4" s="4" t="s">
        <v>2</v>
      </c>
      <c r="D4" s="5" t="s">
        <v>43</v>
      </c>
      <c r="E4" s="6" t="s">
        <v>3</v>
      </c>
      <c r="F4" s="7">
        <v>2021</v>
      </c>
      <c r="G4" s="7">
        <v>2022</v>
      </c>
      <c r="H4" s="7">
        <v>2023</v>
      </c>
      <c r="I4" s="7">
        <v>2024</v>
      </c>
      <c r="J4" s="7">
        <v>2025</v>
      </c>
      <c r="K4" s="7">
        <v>2026</v>
      </c>
      <c r="L4" s="7">
        <v>2027</v>
      </c>
      <c r="M4" s="7">
        <v>2028</v>
      </c>
      <c r="N4" s="7">
        <v>2029</v>
      </c>
      <c r="O4" s="7">
        <v>2030</v>
      </c>
      <c r="P4" s="7">
        <v>2031</v>
      </c>
      <c r="Q4" s="7">
        <v>2032</v>
      </c>
      <c r="R4" s="8">
        <v>2033</v>
      </c>
      <c r="S4" s="9" t="s">
        <v>4</v>
      </c>
    </row>
    <row r="5" spans="1:22" ht="15" customHeight="1" x14ac:dyDescent="0.25">
      <c r="A5" s="10">
        <v>1</v>
      </c>
      <c r="B5" s="11" t="s">
        <v>41</v>
      </c>
      <c r="C5" s="12" t="s">
        <v>40</v>
      </c>
      <c r="D5" s="13">
        <v>160</v>
      </c>
      <c r="E5" s="68">
        <f>SUM(F5:S5)</f>
        <v>550000</v>
      </c>
      <c r="F5" s="63"/>
      <c r="G5" s="63"/>
      <c r="H5" s="63"/>
      <c r="I5" s="63"/>
      <c r="J5" s="63"/>
      <c r="K5" s="63"/>
      <c r="L5" s="63"/>
      <c r="M5" s="63"/>
      <c r="N5" s="63"/>
      <c r="O5" s="64"/>
      <c r="P5" s="64"/>
      <c r="Q5" s="64"/>
      <c r="R5" s="64"/>
      <c r="S5" s="78">
        <v>550000</v>
      </c>
      <c r="T5" s="2"/>
      <c r="U5" s="2"/>
      <c r="V5" s="2"/>
    </row>
    <row r="6" spans="1:22" x14ac:dyDescent="0.25">
      <c r="A6" s="14">
        <v>2</v>
      </c>
      <c r="B6" s="15" t="s">
        <v>5</v>
      </c>
      <c r="C6" s="76">
        <v>1984</v>
      </c>
      <c r="D6" s="77">
        <v>227</v>
      </c>
      <c r="E6" s="68">
        <f>SUM(F6:S6)+1000000</f>
        <v>4520000</v>
      </c>
      <c r="F6" s="31">
        <v>20000</v>
      </c>
      <c r="G6" s="66">
        <v>500000</v>
      </c>
      <c r="H6" s="62">
        <v>3000000</v>
      </c>
      <c r="I6" s="19"/>
      <c r="J6" s="79"/>
      <c r="K6" s="79"/>
      <c r="L6" s="79"/>
      <c r="M6" s="19"/>
      <c r="N6" s="19"/>
      <c r="O6" s="20"/>
      <c r="P6" s="20"/>
      <c r="Q6" s="20"/>
      <c r="R6" s="20"/>
      <c r="S6" s="21"/>
      <c r="T6" s="2"/>
      <c r="U6" s="2"/>
      <c r="V6" s="2"/>
    </row>
    <row r="7" spans="1:22" x14ac:dyDescent="0.25">
      <c r="A7" s="14">
        <v>3</v>
      </c>
      <c r="B7" s="22" t="s">
        <v>6</v>
      </c>
      <c r="C7" s="16">
        <v>1968</v>
      </c>
      <c r="D7" s="17">
        <v>109</v>
      </c>
      <c r="E7" s="68">
        <f>SUM(F7:S7)</f>
        <v>390000</v>
      </c>
      <c r="F7" s="62">
        <v>240000</v>
      </c>
      <c r="G7" s="26"/>
      <c r="H7" s="17"/>
      <c r="I7" s="25"/>
      <c r="J7" s="19"/>
      <c r="K7" s="62">
        <v>150000</v>
      </c>
      <c r="L7" s="19"/>
      <c r="M7" s="19"/>
      <c r="N7" s="19"/>
      <c r="O7" s="20"/>
      <c r="P7" s="20"/>
      <c r="Q7" s="20"/>
      <c r="R7" s="20"/>
      <c r="S7" s="21"/>
      <c r="T7" s="2"/>
      <c r="U7" s="2"/>
      <c r="V7" s="2"/>
    </row>
    <row r="8" spans="1:22" x14ac:dyDescent="0.25">
      <c r="A8" s="14">
        <v>4</v>
      </c>
      <c r="B8" s="22" t="s">
        <v>7</v>
      </c>
      <c r="C8" s="16">
        <v>1974</v>
      </c>
      <c r="D8" s="17">
        <v>210</v>
      </c>
      <c r="E8" s="68">
        <f>SUM(F8:S8)</f>
        <v>3250000</v>
      </c>
      <c r="F8" s="17"/>
      <c r="G8" s="17"/>
      <c r="I8" s="17"/>
      <c r="J8" s="24">
        <v>130000</v>
      </c>
      <c r="K8" s="18">
        <v>1170000</v>
      </c>
      <c r="L8" s="18">
        <v>1950000</v>
      </c>
      <c r="M8" s="19"/>
      <c r="N8" s="19"/>
      <c r="O8" s="20"/>
      <c r="P8" s="20"/>
      <c r="Q8" s="20"/>
      <c r="R8" s="20"/>
      <c r="S8" s="21"/>
      <c r="T8" s="2"/>
      <c r="U8" s="2"/>
      <c r="V8" s="2"/>
    </row>
    <row r="9" spans="1:22" x14ac:dyDescent="0.25">
      <c r="A9" s="14">
        <v>5</v>
      </c>
      <c r="B9" s="15" t="s">
        <v>44</v>
      </c>
      <c r="C9" s="16">
        <v>1961</v>
      </c>
      <c r="D9" s="17">
        <v>79</v>
      </c>
      <c r="E9" s="68">
        <f>SUM(F9:S9)</f>
        <v>830000</v>
      </c>
      <c r="F9" s="72"/>
      <c r="H9" s="66">
        <v>35000</v>
      </c>
      <c r="I9" s="62">
        <v>795000</v>
      </c>
      <c r="J9" s="19"/>
      <c r="K9" s="19"/>
      <c r="L9" s="19"/>
      <c r="M9" s="19"/>
      <c r="N9" s="19"/>
      <c r="O9" s="20"/>
      <c r="P9" s="20"/>
      <c r="Q9" s="20"/>
      <c r="R9" s="20"/>
      <c r="S9" s="21"/>
      <c r="T9" s="2"/>
      <c r="U9" s="2"/>
      <c r="V9" s="2"/>
    </row>
    <row r="10" spans="1:22" x14ac:dyDescent="0.25">
      <c r="A10" s="14">
        <v>6</v>
      </c>
      <c r="B10" s="22" t="s">
        <v>8</v>
      </c>
      <c r="C10" s="16">
        <v>1988</v>
      </c>
      <c r="D10" s="17">
        <v>209</v>
      </c>
      <c r="E10" s="68">
        <f>SUM(F10:S10)</f>
        <v>3620000</v>
      </c>
      <c r="F10" s="19"/>
      <c r="G10" s="17"/>
      <c r="H10" s="17"/>
      <c r="I10" s="24">
        <v>150000</v>
      </c>
      <c r="J10" s="18">
        <v>1270000</v>
      </c>
      <c r="K10" s="18">
        <v>2200000</v>
      </c>
      <c r="L10" s="25"/>
      <c r="M10" s="19"/>
      <c r="N10" s="19"/>
      <c r="O10" s="19"/>
      <c r="P10" s="19"/>
      <c r="Q10" s="20"/>
      <c r="R10" s="20"/>
      <c r="S10" s="21"/>
      <c r="T10" s="2"/>
      <c r="U10" s="2"/>
      <c r="V10" s="2"/>
    </row>
    <row r="11" spans="1:22" x14ac:dyDescent="0.25">
      <c r="A11" s="14">
        <v>7</v>
      </c>
      <c r="B11" s="71" t="s">
        <v>9</v>
      </c>
      <c r="C11" s="16">
        <v>1968</v>
      </c>
      <c r="D11" s="69">
        <v>223</v>
      </c>
      <c r="E11" s="68">
        <f>SUM(F11:S11)+468000</f>
        <v>3080000</v>
      </c>
      <c r="F11" s="74">
        <v>568000</v>
      </c>
      <c r="G11" s="62">
        <v>2044000</v>
      </c>
      <c r="H11" s="19"/>
      <c r="I11" s="19"/>
      <c r="J11" s="73"/>
      <c r="K11" s="73"/>
      <c r="L11" s="73"/>
      <c r="M11" s="19"/>
      <c r="N11" s="19"/>
      <c r="O11" s="19"/>
      <c r="P11" s="19"/>
      <c r="Q11" s="20"/>
      <c r="R11" s="20"/>
      <c r="S11" s="21"/>
      <c r="T11" s="2"/>
      <c r="U11" s="2"/>
      <c r="V11" s="2"/>
    </row>
    <row r="12" spans="1:22" ht="15" customHeight="1" x14ac:dyDescent="0.25">
      <c r="A12" s="14">
        <v>8</v>
      </c>
      <c r="B12" s="15" t="s">
        <v>10</v>
      </c>
      <c r="C12" s="16">
        <v>1985</v>
      </c>
      <c r="D12" s="17">
        <v>252</v>
      </c>
      <c r="E12" s="68">
        <f t="shared" ref="E12:E19" si="0">SUM(F12:S12)</f>
        <v>3850000</v>
      </c>
      <c r="F12" s="23"/>
      <c r="G12" s="17"/>
      <c r="H12" s="17"/>
      <c r="I12" s="26"/>
      <c r="J12" s="19"/>
      <c r="K12" s="24">
        <v>150000</v>
      </c>
      <c r="L12" s="18">
        <v>1300000</v>
      </c>
      <c r="M12" s="18">
        <v>2400000</v>
      </c>
      <c r="N12" s="19"/>
      <c r="O12" s="19"/>
      <c r="P12" s="19"/>
      <c r="Q12" s="20"/>
      <c r="R12" s="20"/>
      <c r="S12" s="21"/>
      <c r="T12" s="2"/>
      <c r="U12" s="2"/>
      <c r="V12" s="2"/>
    </row>
    <row r="13" spans="1:22" x14ac:dyDescent="0.25">
      <c r="A13" s="14">
        <v>9</v>
      </c>
      <c r="B13" s="15" t="s">
        <v>11</v>
      </c>
      <c r="C13" s="16">
        <v>1986</v>
      </c>
      <c r="D13" s="17">
        <v>253</v>
      </c>
      <c r="E13" s="68">
        <f t="shared" si="0"/>
        <v>3950000</v>
      </c>
      <c r="F13" s="19"/>
      <c r="G13" s="17"/>
      <c r="H13" s="17"/>
      <c r="I13" s="19"/>
      <c r="J13" s="19"/>
      <c r="K13" s="19"/>
      <c r="L13" s="24">
        <v>150000</v>
      </c>
      <c r="M13" s="18">
        <v>1300000</v>
      </c>
      <c r="N13" s="18">
        <v>2500000</v>
      </c>
      <c r="O13" s="19"/>
      <c r="P13" s="19"/>
      <c r="Q13" s="20"/>
      <c r="R13" s="20"/>
      <c r="S13" s="21"/>
      <c r="T13" s="2"/>
      <c r="U13" s="2"/>
      <c r="V13" s="2"/>
    </row>
    <row r="14" spans="1:22" ht="15" customHeight="1" x14ac:dyDescent="0.25">
      <c r="A14" s="14">
        <v>10</v>
      </c>
      <c r="B14" s="15" t="s">
        <v>12</v>
      </c>
      <c r="C14" s="16">
        <v>1975</v>
      </c>
      <c r="D14" s="17">
        <v>200</v>
      </c>
      <c r="E14" s="68">
        <f t="shared" si="0"/>
        <v>2760000</v>
      </c>
      <c r="F14" s="19"/>
      <c r="G14" s="17"/>
      <c r="H14" s="17"/>
      <c r="I14" s="19"/>
      <c r="J14" s="19"/>
      <c r="K14" s="19"/>
      <c r="L14" s="19"/>
      <c r="M14" s="24">
        <v>120000</v>
      </c>
      <c r="N14" s="18">
        <v>800000</v>
      </c>
      <c r="O14" s="18">
        <v>1840000</v>
      </c>
      <c r="P14" s="19"/>
      <c r="Q14" s="20"/>
      <c r="R14" s="20"/>
      <c r="S14" s="21"/>
      <c r="T14" s="2"/>
      <c r="U14" s="2"/>
      <c r="V14" s="2"/>
    </row>
    <row r="15" spans="1:22" x14ac:dyDescent="0.25">
      <c r="A15" s="14">
        <v>11</v>
      </c>
      <c r="B15" s="22" t="s">
        <v>13</v>
      </c>
      <c r="C15" s="16">
        <v>1965</v>
      </c>
      <c r="D15" s="17">
        <v>197</v>
      </c>
      <c r="E15" s="68">
        <f t="shared" si="0"/>
        <v>2590000</v>
      </c>
      <c r="F15" s="19"/>
      <c r="G15" s="17"/>
      <c r="H15" s="17"/>
      <c r="I15" s="19"/>
      <c r="J15" s="19"/>
      <c r="K15" s="19"/>
      <c r="L15" s="19"/>
      <c r="M15" s="19"/>
      <c r="N15" s="24">
        <v>80000</v>
      </c>
      <c r="O15" s="18">
        <v>860000</v>
      </c>
      <c r="P15" s="18">
        <v>1650000</v>
      </c>
      <c r="Q15" s="20"/>
      <c r="R15" s="20"/>
      <c r="S15" s="21"/>
      <c r="T15" s="2"/>
      <c r="U15" s="2"/>
      <c r="V15" s="2"/>
    </row>
    <row r="16" spans="1:22" x14ac:dyDescent="0.25">
      <c r="A16" s="27">
        <v>12</v>
      </c>
      <c r="B16" s="17" t="s">
        <v>14</v>
      </c>
      <c r="C16" s="16">
        <v>1980</v>
      </c>
      <c r="D16" s="28">
        <v>204</v>
      </c>
      <c r="E16" s="68">
        <f t="shared" si="0"/>
        <v>3800000</v>
      </c>
      <c r="F16" s="19"/>
      <c r="G16" s="17"/>
      <c r="H16" s="17"/>
      <c r="I16" s="19"/>
      <c r="J16" s="19"/>
      <c r="K16" s="19"/>
      <c r="L16" s="19"/>
      <c r="M16" s="19"/>
      <c r="N16" s="19"/>
      <c r="O16" s="24">
        <v>150000</v>
      </c>
      <c r="P16" s="18">
        <v>1250000</v>
      </c>
      <c r="Q16" s="29">
        <v>2400000</v>
      </c>
      <c r="R16" s="20"/>
      <c r="S16" s="21"/>
      <c r="T16" s="2"/>
      <c r="U16" s="2"/>
      <c r="V16" s="2"/>
    </row>
    <row r="17" spans="1:22" x14ac:dyDescent="0.25">
      <c r="A17" s="14">
        <v>13</v>
      </c>
      <c r="B17" s="22" t="s">
        <v>15</v>
      </c>
      <c r="C17" s="16">
        <v>1982</v>
      </c>
      <c r="D17" s="17">
        <v>242</v>
      </c>
      <c r="E17" s="68">
        <f t="shared" si="0"/>
        <v>3950000</v>
      </c>
      <c r="F17" s="19"/>
      <c r="G17" s="17"/>
      <c r="H17" s="17"/>
      <c r="I17" s="19"/>
      <c r="J17" s="19"/>
      <c r="K17" s="19"/>
      <c r="L17" s="19"/>
      <c r="M17" s="19"/>
      <c r="N17" s="19"/>
      <c r="O17" s="19"/>
      <c r="P17" s="24">
        <v>150000</v>
      </c>
      <c r="Q17" s="29">
        <v>1400000</v>
      </c>
      <c r="R17" s="29">
        <v>2400000</v>
      </c>
      <c r="S17" s="21"/>
      <c r="T17" s="2"/>
      <c r="U17" s="2"/>
      <c r="V17" s="2"/>
    </row>
    <row r="18" spans="1:22" ht="15" customHeight="1" x14ac:dyDescent="0.25">
      <c r="A18" s="27">
        <v>14</v>
      </c>
      <c r="B18" s="35" t="s">
        <v>47</v>
      </c>
      <c r="C18" s="16">
        <v>1983</v>
      </c>
      <c r="D18" s="17">
        <v>231</v>
      </c>
      <c r="E18" s="68">
        <f t="shared" si="0"/>
        <v>3880000</v>
      </c>
      <c r="F18" s="19"/>
      <c r="G18" s="17"/>
      <c r="H18" s="17"/>
      <c r="I18" s="19"/>
      <c r="J18" s="19"/>
      <c r="K18" s="19"/>
      <c r="L18" s="19"/>
      <c r="M18" s="19"/>
      <c r="N18" s="19"/>
      <c r="O18" s="19"/>
      <c r="P18" s="19"/>
      <c r="Q18" s="30">
        <v>150000</v>
      </c>
      <c r="R18" s="29">
        <v>1350000</v>
      </c>
      <c r="S18" s="65">
        <v>2380000</v>
      </c>
      <c r="T18" s="2"/>
      <c r="U18" s="2"/>
      <c r="V18" s="2"/>
    </row>
    <row r="19" spans="1:22" x14ac:dyDescent="0.25">
      <c r="A19" s="14">
        <v>15</v>
      </c>
      <c r="B19" s="35" t="s">
        <v>45</v>
      </c>
      <c r="C19" s="16">
        <v>1963</v>
      </c>
      <c r="D19" s="17">
        <v>109</v>
      </c>
      <c r="E19" s="68">
        <f t="shared" si="0"/>
        <v>470000</v>
      </c>
      <c r="F19" s="19"/>
      <c r="G19" s="26"/>
      <c r="H19" s="19"/>
      <c r="I19" s="19"/>
      <c r="K19" s="19"/>
      <c r="L19" s="19"/>
      <c r="M19" s="19"/>
      <c r="N19" s="19"/>
      <c r="O19" s="20"/>
      <c r="P19" s="20"/>
      <c r="Q19" s="19"/>
      <c r="R19" s="20"/>
      <c r="S19" s="65">
        <v>470000</v>
      </c>
      <c r="T19" s="2"/>
      <c r="U19" s="2"/>
      <c r="V19" s="2"/>
    </row>
    <row r="20" spans="1:22" ht="15" customHeight="1" x14ac:dyDescent="0.25">
      <c r="A20" s="14">
        <v>16</v>
      </c>
      <c r="B20" s="35" t="s">
        <v>16</v>
      </c>
      <c r="C20" s="16">
        <v>1964</v>
      </c>
      <c r="D20" s="17">
        <v>112</v>
      </c>
      <c r="E20" s="68">
        <f>SUM(F20:S20)</f>
        <v>1750000</v>
      </c>
      <c r="F20" s="74">
        <v>200000</v>
      </c>
      <c r="G20" s="18">
        <v>1550000</v>
      </c>
      <c r="H20" s="73"/>
      <c r="I20" s="73"/>
      <c r="J20" s="75"/>
      <c r="K20" s="19"/>
      <c r="L20" s="19"/>
      <c r="M20" s="19"/>
      <c r="N20" s="19"/>
      <c r="O20" s="20"/>
      <c r="P20" s="19"/>
      <c r="Q20" s="17"/>
      <c r="R20" s="20"/>
      <c r="S20" s="21"/>
      <c r="T20" s="2"/>
      <c r="U20" s="2"/>
      <c r="V20" s="2"/>
    </row>
    <row r="21" spans="1:22" ht="15" customHeight="1" x14ac:dyDescent="0.25">
      <c r="A21" s="14">
        <v>17</v>
      </c>
      <c r="B21" s="35" t="s">
        <v>49</v>
      </c>
      <c r="C21" s="16">
        <v>1950</v>
      </c>
      <c r="D21" s="17">
        <v>116</v>
      </c>
      <c r="E21" s="68">
        <f t="shared" ref="E21:E36" si="1">SUM(F21:S21)</f>
        <v>1050000</v>
      </c>
      <c r="F21" s="19"/>
      <c r="G21" s="19"/>
      <c r="I21" s="31">
        <v>400000</v>
      </c>
      <c r="K21" s="73"/>
      <c r="L21" s="18">
        <v>650000</v>
      </c>
      <c r="M21" s="19"/>
      <c r="N21" s="19"/>
      <c r="O21" s="20"/>
      <c r="P21" s="20"/>
      <c r="Q21" s="20"/>
      <c r="R21" s="20"/>
      <c r="S21" s="21"/>
      <c r="T21" s="2"/>
      <c r="U21" s="2"/>
      <c r="V21" s="2"/>
    </row>
    <row r="22" spans="1:22" x14ac:dyDescent="0.25">
      <c r="A22" s="27">
        <v>18</v>
      </c>
      <c r="B22" s="35" t="s">
        <v>17</v>
      </c>
      <c r="C22" s="16">
        <v>1962</v>
      </c>
      <c r="D22" s="17">
        <v>79</v>
      </c>
      <c r="E22" s="68">
        <f t="shared" si="1"/>
        <v>790000</v>
      </c>
      <c r="F22" s="19"/>
      <c r="G22" s="19"/>
      <c r="H22" s="19"/>
      <c r="I22" s="73"/>
      <c r="J22" s="73"/>
      <c r="K22" s="24">
        <v>50000</v>
      </c>
      <c r="L22" s="18">
        <v>740000</v>
      </c>
      <c r="M22" s="19"/>
      <c r="N22" s="19"/>
      <c r="O22" s="20"/>
      <c r="P22" s="20"/>
      <c r="Q22" s="20"/>
      <c r="R22" s="20"/>
      <c r="S22" s="21"/>
      <c r="T22" s="2"/>
      <c r="U22" s="2"/>
      <c r="V22" s="2"/>
    </row>
    <row r="23" spans="1:22" x14ac:dyDescent="0.25">
      <c r="A23" s="14">
        <v>19</v>
      </c>
      <c r="B23" s="35" t="s">
        <v>18</v>
      </c>
      <c r="C23" s="16">
        <v>1965</v>
      </c>
      <c r="D23" s="17">
        <v>223</v>
      </c>
      <c r="E23" s="68">
        <f t="shared" si="1"/>
        <v>2870000</v>
      </c>
      <c r="F23" s="19"/>
      <c r="G23" s="19"/>
      <c r="H23" s="19"/>
      <c r="I23" s="19"/>
      <c r="J23" s="19"/>
      <c r="K23" s="19"/>
      <c r="L23" s="24">
        <v>125000</v>
      </c>
      <c r="M23" s="18">
        <v>900000</v>
      </c>
      <c r="N23" s="18">
        <v>1845000</v>
      </c>
      <c r="O23" s="20"/>
      <c r="P23" s="20"/>
      <c r="Q23" s="20"/>
      <c r="R23" s="20"/>
      <c r="S23" s="21"/>
      <c r="T23" s="2"/>
      <c r="U23" s="2"/>
      <c r="V23" s="2"/>
    </row>
    <row r="24" spans="1:22" x14ac:dyDescent="0.25">
      <c r="A24" s="14">
        <v>20</v>
      </c>
      <c r="B24" s="35" t="s">
        <v>19</v>
      </c>
      <c r="C24" s="16">
        <v>1970</v>
      </c>
      <c r="D24" s="17">
        <v>114</v>
      </c>
      <c r="E24" s="68">
        <f t="shared" si="1"/>
        <v>820000</v>
      </c>
      <c r="F24" s="19"/>
      <c r="G24" s="26"/>
      <c r="H24" s="19"/>
      <c r="I24" s="19"/>
      <c r="J24" s="19"/>
      <c r="K24" s="19"/>
      <c r="L24" s="19"/>
      <c r="M24" s="19"/>
      <c r="N24" s="24">
        <v>60000</v>
      </c>
      <c r="O24" s="29">
        <v>760000</v>
      </c>
      <c r="P24" s="75"/>
      <c r="Q24" s="75"/>
      <c r="R24" s="20"/>
      <c r="S24" s="21"/>
      <c r="T24" s="2"/>
      <c r="U24" s="2"/>
      <c r="V24" s="2"/>
    </row>
    <row r="25" spans="1:22" x14ac:dyDescent="0.25">
      <c r="A25" s="14">
        <v>21</v>
      </c>
      <c r="B25" s="35" t="s">
        <v>20</v>
      </c>
      <c r="C25" s="16">
        <v>1959</v>
      </c>
      <c r="D25" s="17">
        <v>58</v>
      </c>
      <c r="E25" s="68">
        <f t="shared" si="1"/>
        <v>580000</v>
      </c>
      <c r="F25" s="19"/>
      <c r="G25" s="19"/>
      <c r="H25" s="19"/>
      <c r="I25" s="19"/>
      <c r="J25" s="19"/>
      <c r="K25" s="19"/>
      <c r="L25" s="19"/>
      <c r="M25" s="19"/>
      <c r="N25" s="19"/>
      <c r="O25" s="30">
        <v>30000</v>
      </c>
      <c r="P25" s="29">
        <v>550000</v>
      </c>
      <c r="Q25" s="75"/>
      <c r="R25" s="20"/>
      <c r="S25" s="21"/>
      <c r="T25" s="2"/>
      <c r="U25" s="2"/>
      <c r="V25" s="2"/>
    </row>
    <row r="26" spans="1:22" x14ac:dyDescent="0.25">
      <c r="A26" s="14">
        <v>22</v>
      </c>
      <c r="B26" s="35" t="s">
        <v>21</v>
      </c>
      <c r="C26" s="16">
        <v>1910</v>
      </c>
      <c r="D26" s="17">
        <v>60</v>
      </c>
      <c r="E26" s="68">
        <f t="shared" si="1"/>
        <v>820000</v>
      </c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20"/>
      <c r="Q26" s="32">
        <v>140000</v>
      </c>
      <c r="R26" s="29">
        <v>680000</v>
      </c>
      <c r="S26" s="21"/>
      <c r="T26" s="2"/>
      <c r="U26" s="2"/>
      <c r="V26" s="2"/>
    </row>
    <row r="27" spans="1:22" x14ac:dyDescent="0.25">
      <c r="A27" s="27">
        <v>23</v>
      </c>
      <c r="B27" s="35" t="s">
        <v>22</v>
      </c>
      <c r="C27" s="16" t="s">
        <v>23</v>
      </c>
      <c r="D27" s="17">
        <v>54</v>
      </c>
      <c r="E27" s="68">
        <f t="shared" si="1"/>
        <v>445000</v>
      </c>
      <c r="F27" s="23"/>
      <c r="G27" s="26"/>
      <c r="H27" s="19"/>
      <c r="I27" s="19"/>
      <c r="K27" s="31">
        <v>445000</v>
      </c>
      <c r="L27" s="17"/>
      <c r="M27" s="19"/>
      <c r="N27" s="19"/>
      <c r="O27" s="20"/>
      <c r="P27" s="20"/>
      <c r="Q27" s="19"/>
      <c r="R27" s="25"/>
      <c r="S27" s="21"/>
      <c r="T27" s="2"/>
      <c r="U27" s="2"/>
      <c r="V27" s="2"/>
    </row>
    <row r="28" spans="1:22" x14ac:dyDescent="0.25">
      <c r="A28" s="27">
        <v>24</v>
      </c>
      <c r="B28" s="35" t="s">
        <v>46</v>
      </c>
      <c r="C28" s="16">
        <v>1977</v>
      </c>
      <c r="D28" s="17">
        <v>104</v>
      </c>
      <c r="E28" s="68">
        <f t="shared" si="1"/>
        <v>400000</v>
      </c>
      <c r="F28" s="19"/>
      <c r="G28" s="26"/>
      <c r="H28" s="33"/>
      <c r="I28" s="19"/>
      <c r="J28" s="19"/>
      <c r="K28" s="19"/>
      <c r="L28" s="19"/>
      <c r="M28" s="19"/>
      <c r="N28" s="19"/>
      <c r="O28" s="20"/>
      <c r="P28" s="20"/>
      <c r="Q28" s="20"/>
      <c r="R28" s="29">
        <v>400000</v>
      </c>
      <c r="S28" s="21"/>
      <c r="T28" s="2"/>
      <c r="U28" s="2"/>
      <c r="V28" s="2"/>
    </row>
    <row r="29" spans="1:22" x14ac:dyDescent="0.25">
      <c r="A29" s="14">
        <v>25</v>
      </c>
      <c r="B29" s="15" t="s">
        <v>24</v>
      </c>
      <c r="C29" s="16">
        <v>2008</v>
      </c>
      <c r="D29" s="17">
        <v>123</v>
      </c>
      <c r="E29" s="68">
        <f t="shared" si="1"/>
        <v>470000</v>
      </c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20"/>
      <c r="Q29" s="20"/>
      <c r="R29" s="29">
        <v>470000</v>
      </c>
      <c r="S29" s="21"/>
      <c r="T29" s="2"/>
      <c r="U29" s="2"/>
      <c r="V29" s="2"/>
    </row>
    <row r="30" spans="1:22" x14ac:dyDescent="0.25">
      <c r="A30" s="14">
        <v>26</v>
      </c>
      <c r="B30" s="15" t="s">
        <v>25</v>
      </c>
      <c r="C30" s="16">
        <v>2009</v>
      </c>
      <c r="D30" s="17">
        <v>119</v>
      </c>
      <c r="E30" s="68">
        <f t="shared" si="1"/>
        <v>500000</v>
      </c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0"/>
      <c r="Q30" s="20"/>
      <c r="R30" s="29">
        <v>500000</v>
      </c>
      <c r="S30" s="21"/>
      <c r="T30" s="2"/>
      <c r="U30" s="2"/>
      <c r="V30" s="2"/>
    </row>
    <row r="31" spans="1:22" x14ac:dyDescent="0.25">
      <c r="A31" s="14">
        <v>27</v>
      </c>
      <c r="B31" s="22" t="s">
        <v>26</v>
      </c>
      <c r="C31" s="16">
        <v>2017</v>
      </c>
      <c r="D31" s="17">
        <v>118</v>
      </c>
      <c r="E31" s="68">
        <f t="shared" si="1"/>
        <v>450000</v>
      </c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0"/>
      <c r="Q31" s="20"/>
      <c r="R31" s="20"/>
      <c r="S31" s="34">
        <v>450000</v>
      </c>
      <c r="T31" s="2"/>
      <c r="U31" s="2"/>
      <c r="V31" s="2"/>
    </row>
    <row r="32" spans="1:22" ht="15" customHeight="1" x14ac:dyDescent="0.25">
      <c r="A32" s="14">
        <v>28</v>
      </c>
      <c r="B32" s="22" t="s">
        <v>48</v>
      </c>
      <c r="C32" s="16" t="s">
        <v>27</v>
      </c>
      <c r="D32" s="17">
        <v>109</v>
      </c>
      <c r="E32" s="68">
        <f t="shared" si="1"/>
        <v>590000</v>
      </c>
      <c r="F32" s="19"/>
      <c r="G32" s="26"/>
      <c r="H32" s="19"/>
      <c r="I32" s="19"/>
      <c r="J32" s="26"/>
      <c r="K32" s="19"/>
      <c r="L32" s="19"/>
      <c r="M32" s="19"/>
      <c r="N32" s="19"/>
      <c r="O32" s="20"/>
      <c r="P32" s="20"/>
      <c r="Q32" s="20"/>
      <c r="R32" s="20"/>
      <c r="S32" s="34">
        <v>590000</v>
      </c>
      <c r="T32" s="2"/>
      <c r="U32" s="2"/>
      <c r="V32" s="2"/>
    </row>
    <row r="33" spans="1:22" x14ac:dyDescent="0.25">
      <c r="A33" s="27">
        <v>29</v>
      </c>
      <c r="B33" s="35" t="s">
        <v>28</v>
      </c>
      <c r="C33" s="36">
        <v>2018</v>
      </c>
      <c r="D33" s="37">
        <v>134</v>
      </c>
      <c r="E33" s="68">
        <f t="shared" si="1"/>
        <v>400000</v>
      </c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20"/>
      <c r="Q33" s="20"/>
      <c r="R33" s="20"/>
      <c r="S33" s="34">
        <v>400000</v>
      </c>
      <c r="T33" s="2"/>
      <c r="U33" s="2"/>
      <c r="V33" s="2"/>
    </row>
    <row r="34" spans="1:22" ht="15" customHeight="1" x14ac:dyDescent="0.25">
      <c r="A34" s="27">
        <v>30</v>
      </c>
      <c r="B34" s="35" t="s">
        <v>29</v>
      </c>
      <c r="C34" s="36" t="s">
        <v>30</v>
      </c>
      <c r="D34" s="37">
        <v>258</v>
      </c>
      <c r="E34" s="68">
        <f t="shared" si="1"/>
        <v>540000</v>
      </c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20"/>
      <c r="Q34" s="20"/>
      <c r="R34" s="20"/>
      <c r="S34" s="34">
        <v>540000</v>
      </c>
      <c r="T34" s="2"/>
      <c r="U34" s="2"/>
      <c r="V34" s="2"/>
    </row>
    <row r="35" spans="1:22" x14ac:dyDescent="0.25">
      <c r="A35" s="14">
        <v>31</v>
      </c>
      <c r="B35" s="22" t="s">
        <v>31</v>
      </c>
      <c r="C35" s="36"/>
      <c r="D35" s="37"/>
      <c r="E35" s="68">
        <f t="shared" si="1"/>
        <v>2100000</v>
      </c>
      <c r="F35" s="19">
        <v>150000</v>
      </c>
      <c r="G35" s="19">
        <v>150000</v>
      </c>
      <c r="H35" s="19">
        <v>150000</v>
      </c>
      <c r="I35" s="19">
        <v>150000</v>
      </c>
      <c r="J35" s="19">
        <v>150000</v>
      </c>
      <c r="K35" s="19">
        <v>150000</v>
      </c>
      <c r="L35" s="19">
        <v>150000</v>
      </c>
      <c r="M35" s="19">
        <v>150000</v>
      </c>
      <c r="N35" s="19">
        <v>150000</v>
      </c>
      <c r="O35" s="19">
        <v>150000</v>
      </c>
      <c r="P35" s="19">
        <v>150000</v>
      </c>
      <c r="Q35" s="19">
        <v>150000</v>
      </c>
      <c r="R35" s="19">
        <v>150000</v>
      </c>
      <c r="S35" s="21">
        <v>150000</v>
      </c>
      <c r="T35" s="2"/>
      <c r="U35" s="2"/>
      <c r="V35" s="2"/>
    </row>
    <row r="36" spans="1:22" ht="15.75" thickBot="1" x14ac:dyDescent="0.3">
      <c r="A36" s="38">
        <v>32</v>
      </c>
      <c r="B36" s="67" t="s">
        <v>39</v>
      </c>
      <c r="C36" s="39"/>
      <c r="D36" s="40"/>
      <c r="E36" s="68">
        <f t="shared" si="1"/>
        <v>2700000</v>
      </c>
      <c r="F36" s="19">
        <v>300000</v>
      </c>
      <c r="G36" s="19">
        <v>300000</v>
      </c>
      <c r="H36" s="19">
        <v>300000</v>
      </c>
      <c r="I36" s="19">
        <v>300000</v>
      </c>
      <c r="J36" s="19">
        <v>300000</v>
      </c>
      <c r="K36" s="19">
        <v>300000</v>
      </c>
      <c r="L36" s="19">
        <v>300000</v>
      </c>
      <c r="M36" s="19">
        <v>300000</v>
      </c>
      <c r="N36" s="19">
        <v>300000</v>
      </c>
      <c r="O36" s="19">
        <v>0</v>
      </c>
      <c r="P36" s="19">
        <v>0</v>
      </c>
      <c r="Q36" s="19">
        <v>0</v>
      </c>
      <c r="R36" s="19">
        <v>0</v>
      </c>
      <c r="S36" s="21">
        <v>0</v>
      </c>
      <c r="T36" s="2"/>
      <c r="U36" s="2"/>
      <c r="V36" s="2"/>
    </row>
    <row r="37" spans="1:22" s="49" customFormat="1" thickBot="1" x14ac:dyDescent="0.25">
      <c r="A37" s="41"/>
      <c r="B37" s="42" t="s">
        <v>32</v>
      </c>
      <c r="C37" s="43"/>
      <c r="D37" s="44"/>
      <c r="E37" s="45">
        <f t="shared" ref="E37:S37" si="2">SUM(E5:E36)</f>
        <v>58765000</v>
      </c>
      <c r="F37" s="46">
        <f t="shared" si="2"/>
        <v>1478000</v>
      </c>
      <c r="G37" s="46">
        <f t="shared" si="2"/>
        <v>4544000</v>
      </c>
      <c r="H37" s="46">
        <f t="shared" si="2"/>
        <v>3485000</v>
      </c>
      <c r="I37" s="46">
        <f t="shared" si="2"/>
        <v>1795000</v>
      </c>
      <c r="J37" s="46">
        <f t="shared" si="2"/>
        <v>1850000</v>
      </c>
      <c r="K37" s="46">
        <f t="shared" si="2"/>
        <v>4615000</v>
      </c>
      <c r="L37" s="46">
        <f t="shared" si="2"/>
        <v>5365000</v>
      </c>
      <c r="M37" s="46">
        <f t="shared" si="2"/>
        <v>5170000</v>
      </c>
      <c r="N37" s="46">
        <f t="shared" si="2"/>
        <v>5735000</v>
      </c>
      <c r="O37" s="46">
        <f t="shared" si="2"/>
        <v>3790000</v>
      </c>
      <c r="P37" s="46">
        <f t="shared" si="2"/>
        <v>3750000</v>
      </c>
      <c r="Q37" s="46">
        <f t="shared" si="2"/>
        <v>4240000</v>
      </c>
      <c r="R37" s="46">
        <f t="shared" si="2"/>
        <v>5950000</v>
      </c>
      <c r="S37" s="47">
        <f t="shared" si="2"/>
        <v>5530000</v>
      </c>
      <c r="T37" s="48"/>
      <c r="U37" s="48"/>
      <c r="V37" s="48"/>
    </row>
    <row r="38" spans="1:22" customFormat="1" x14ac:dyDescent="0.25">
      <c r="D38" s="50"/>
      <c r="E38" s="51"/>
    </row>
    <row r="39" spans="1:22" x14ac:dyDescent="0.25">
      <c r="A39" s="80"/>
      <c r="B39" s="81" t="s">
        <v>33</v>
      </c>
    </row>
    <row r="40" spans="1:22" x14ac:dyDescent="0.25">
      <c r="A40" s="49" t="s">
        <v>34</v>
      </c>
      <c r="B40" s="1" t="s">
        <v>35</v>
      </c>
    </row>
    <row r="41" spans="1:22" x14ac:dyDescent="0.25">
      <c r="A41" s="52"/>
      <c r="B41" s="1" t="s">
        <v>36</v>
      </c>
    </row>
    <row r="42" spans="1:22" x14ac:dyDescent="0.25">
      <c r="A42" s="53"/>
      <c r="B42" s="1" t="s">
        <v>37</v>
      </c>
    </row>
    <row r="43" spans="1:22" s="55" customFormat="1" x14ac:dyDescent="0.25">
      <c r="A43" s="54"/>
      <c r="B43" s="55" t="s">
        <v>38</v>
      </c>
      <c r="E43" s="56"/>
    </row>
    <row r="45" spans="1:22" s="57" customFormat="1" x14ac:dyDescent="0.25">
      <c r="E45" s="58"/>
    </row>
    <row r="48" spans="1:22" s="61" customFormat="1" x14ac:dyDescent="0.25">
      <c r="A48" s="59"/>
      <c r="B48" s="59"/>
      <c r="C48" s="59"/>
      <c r="D48" s="59"/>
      <c r="E48" s="60"/>
      <c r="F48" s="59"/>
      <c r="G48" s="59"/>
      <c r="H48" s="59"/>
      <c r="I48" s="59"/>
      <c r="J48" s="59"/>
      <c r="K48" s="59"/>
      <c r="L48" s="59"/>
    </row>
  </sheetData>
  <pageMargins left="0.7" right="0.7" top="0.75" bottom="0.75" header="0.3" footer="0.3"/>
  <pageSetup paperSize="9" orientation="landscape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Investeeringute kava</vt:lpstr>
    </vt:vector>
  </TitlesOfParts>
  <Company>Tartu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Tartu Linnavalitsus</dc:creator>
  <cp:lastModifiedBy>Admin</cp:lastModifiedBy>
  <dcterms:created xsi:type="dcterms:W3CDTF">2019-01-11T09:52:01Z</dcterms:created>
  <dcterms:modified xsi:type="dcterms:W3CDTF">2021-05-17T09:09:15Z</dcterms:modified>
</cp:coreProperties>
</file>