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põhivara" sheetId="1" r:id="rId1"/>
    <sheet name="väikevara" sheetId="2" r:id="rId2"/>
    <sheet name="kuluinventar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<sst xmlns="http://schemas.openxmlformats.org/spreadsheetml/2006/main" count="343" uniqueCount="209">
  <si>
    <t>Spordiinventari nimetus</t>
  </si>
  <si>
    <t>Ühik</t>
  </si>
  <si>
    <t>Arv</t>
  </si>
  <si>
    <t>Ühiku hind k-ta</t>
  </si>
  <si>
    <t>Hind kokku k-ta</t>
  </si>
  <si>
    <t>Kulum</t>
  </si>
  <si>
    <t>Põhivara kood</t>
  </si>
  <si>
    <t>Jääkväärtus</t>
  </si>
  <si>
    <t>PV 010298_201</t>
  </si>
  <si>
    <t>PV 010293_201</t>
  </si>
  <si>
    <t>tk.</t>
  </si>
  <si>
    <t>Oda mõõtmise vahend</t>
  </si>
  <si>
    <t>PV 010294_201</t>
  </si>
  <si>
    <t>Kõrgushüppe matid, min. 600x400x60 cm, vihmakattega</t>
  </si>
  <si>
    <t>PV 010295_201</t>
  </si>
  <si>
    <t>PV 010296_201</t>
  </si>
  <si>
    <t>Teivashüppe tellingud, alumiinium</t>
  </si>
  <si>
    <t>PV 010299_201</t>
  </si>
  <si>
    <t>paari</t>
  </si>
  <si>
    <t>Teivashüppe tellingud, alumiinium, 160-600 cm</t>
  </si>
  <si>
    <t>PV 010300_201</t>
  </si>
  <si>
    <t>Kokku:</t>
  </si>
  <si>
    <t>Väikevara kood</t>
  </si>
  <si>
    <t>V 0086_201</t>
  </si>
  <si>
    <t>V 0087_201</t>
  </si>
  <si>
    <t>Katseaja tabloo</t>
  </si>
  <si>
    <t>V 0094_201-       V 0099_201</t>
  </si>
  <si>
    <t>V 0088_201-      V 0093_201</t>
  </si>
  <si>
    <t>Tuulemõõtja tabloo</t>
  </si>
  <si>
    <t>V 0100_201-     V 0101_201</t>
  </si>
  <si>
    <t xml:space="preserve">Tuulemõõtja </t>
  </si>
  <si>
    <t>V 0102_201-       V 0103_201</t>
  </si>
  <si>
    <t>Odade alus, ratastel</t>
  </si>
  <si>
    <t>Kuulide alus, ratastel</t>
  </si>
  <si>
    <t>V 0105_201</t>
  </si>
  <si>
    <t>Vasarate alus, ratastel</t>
  </si>
  <si>
    <t>V 0106_201</t>
  </si>
  <si>
    <t>Ketaste alus, ratastel</t>
  </si>
  <si>
    <t>V 0107_201</t>
  </si>
  <si>
    <t>Võistlusodad, 80 m</t>
  </si>
  <si>
    <t>Võistlusodad, 60 m</t>
  </si>
  <si>
    <t xml:space="preserve">V 0117_201     </t>
  </si>
  <si>
    <t>Kõrgushüppe tellingud, alumiinium</t>
  </si>
  <si>
    <t>V 0118_201</t>
  </si>
  <si>
    <t>Kõrgushüppe tellingud, alumiinium, 50-250 cm</t>
  </si>
  <si>
    <t>V 0119_201</t>
  </si>
  <si>
    <t>Teivaste hoidmise alus, katusega, ratastel</t>
  </si>
  <si>
    <t>V 0120_201</t>
  </si>
  <si>
    <t>Teivashüppe mõõdupuu</t>
  </si>
  <si>
    <t>Kuuli tagasisaatmise renn</t>
  </si>
  <si>
    <t>V 0123_201</t>
  </si>
  <si>
    <t>kompl.</t>
  </si>
  <si>
    <t>Meetritähised 10-23 m</t>
  </si>
  <si>
    <t>Meetritähised 30-90 m</t>
  </si>
  <si>
    <t>Stardipakud, alumiinium</t>
  </si>
  <si>
    <t>Finiši postid + hülsid</t>
  </si>
  <si>
    <t>Heitemärgid a 25 tk koos alusega</t>
  </si>
  <si>
    <t>Treeningodad</t>
  </si>
  <si>
    <t>Võistluskettad 2 kg</t>
  </si>
  <si>
    <t>Treeningkettad 2 kg</t>
  </si>
  <si>
    <t>Võistluskettad 1 kg</t>
  </si>
  <si>
    <t>Treeningkettad 1 kg</t>
  </si>
  <si>
    <t>Kettad 1,75 kg klaaskiud</t>
  </si>
  <si>
    <t xml:space="preserve">Kettad 1,5 kg </t>
  </si>
  <si>
    <t>Kettad 0,75 kg</t>
  </si>
  <si>
    <t>Võistlusvasar 7,26 kg d 110 mm</t>
  </si>
  <si>
    <t>Treeningvasar 7,26 kg d 110 mm</t>
  </si>
  <si>
    <t>Võistlusvasar 4 kg d 95 mm</t>
  </si>
  <si>
    <t>Treeningvasar 4 kg d 95 mm</t>
  </si>
  <si>
    <t>Vasara traadid</t>
  </si>
  <si>
    <t>Vasara käepide</t>
  </si>
  <si>
    <t>Kuulid 3 kg</t>
  </si>
  <si>
    <t>Kuulid 5 kg</t>
  </si>
  <si>
    <t>Kuulid 6 kg</t>
  </si>
  <si>
    <t>Harjutustõkked, reguleerivate kõrgustega</t>
  </si>
  <si>
    <t>Kõrgushüppe mõõdupuu, alumiinium</t>
  </si>
  <si>
    <t>Latitõstmise hargid</t>
  </si>
  <si>
    <t>Hüppepakkude kontroll-laudade vaha</t>
  </si>
  <si>
    <t>Traktor STIGA RAIDER 4WD Pres</t>
  </si>
  <si>
    <t>PV 010297_201</t>
  </si>
  <si>
    <t>V 0104_201-</t>
  </si>
  <si>
    <t>V 0108_201-         V 0110_201</t>
  </si>
  <si>
    <t>V 0111_201-       V 0113_201</t>
  </si>
  <si>
    <t>V 0114_201-        V 0116_201</t>
  </si>
  <si>
    <t>V 0121_201-         V 0122_201</t>
  </si>
  <si>
    <t>V 0124_201-        V 0125_201</t>
  </si>
  <si>
    <t>V 0126_201-         V 0127_201</t>
  </si>
  <si>
    <t>V 0130_201-                 V 0133_201</t>
  </si>
  <si>
    <t>Oda Airglaider Carbon</t>
  </si>
  <si>
    <t>V 0134_201</t>
  </si>
  <si>
    <t>Oda Diana 80</t>
  </si>
  <si>
    <t>V 0135_201</t>
  </si>
  <si>
    <t>Kokkupandav kast</t>
  </si>
  <si>
    <t>Päikesevari roheline</t>
  </si>
  <si>
    <t>Päikesevari valge</t>
  </si>
  <si>
    <t>Võrkpallipostid koos võrgupingutussüsteemiga</t>
  </si>
  <si>
    <t>V 0136_201</t>
  </si>
  <si>
    <t>paar</t>
  </si>
  <si>
    <t>Huck Rannavõrkpalli võistlusvõrk</t>
  </si>
  <si>
    <t>Huck Rannavõrkpalli markeerimislindid</t>
  </si>
  <si>
    <t>Käru 227kg</t>
  </si>
  <si>
    <t>Muruluud 107cm</t>
  </si>
  <si>
    <t>V 0137_201</t>
  </si>
  <si>
    <t>Kaugushüppekasti kate, 2 kihti, suurus 9,5x3,5m</t>
  </si>
  <si>
    <t>V 0138_201-        V 0139_201</t>
  </si>
  <si>
    <t>Võistluspaikade sidevahend</t>
  </si>
  <si>
    <t>V 0140_201</t>
  </si>
  <si>
    <t>Arvuti Ordi Electro 2 koos monitoriga LCD 19"</t>
  </si>
  <si>
    <t>V 0141_201</t>
  </si>
  <si>
    <t>Õhuluud STIHL BR600 4-mix</t>
  </si>
  <si>
    <t>V 0143_201</t>
  </si>
  <si>
    <t>V 0142_201</t>
  </si>
  <si>
    <t>PV 010324_201</t>
  </si>
  <si>
    <t>Stopper Selecta</t>
  </si>
  <si>
    <t>Kurvimeeter/maamõõduratas</t>
  </si>
  <si>
    <t>Ketaste hoidmise alus</t>
  </si>
  <si>
    <t>Vasarate hoidmise alus</t>
  </si>
  <si>
    <t>Tuuleindikaator</t>
  </si>
  <si>
    <t>Sammumärgid</t>
  </si>
  <si>
    <t>Mõõteraam kaugushüppe</t>
  </si>
  <si>
    <t>Teatepulgad 8 tk</t>
  </si>
  <si>
    <t>Kõrgushüppelatt</t>
  </si>
  <si>
    <t>Surumispink</t>
  </si>
  <si>
    <t>V 0144_201</t>
  </si>
  <si>
    <t>Ratsutamispink</t>
  </si>
  <si>
    <t>V 0145_201</t>
  </si>
  <si>
    <t>Kätejõupink</t>
  </si>
  <si>
    <t>V 0146_201</t>
  </si>
  <si>
    <t>V 0147_201</t>
  </si>
  <si>
    <t>Lõuatõmbamispink</t>
  </si>
  <si>
    <t>V 0148_201</t>
  </si>
  <si>
    <t>Jalapress</t>
  </si>
  <si>
    <t>V 0149_201</t>
  </si>
  <si>
    <t>V 0150_201</t>
  </si>
  <si>
    <t>Stardipakkude hoiu ja transpordi käru</t>
  </si>
  <si>
    <t>Joonemasin pihusti, kolmel rattal</t>
  </si>
  <si>
    <t>V 0151_201</t>
  </si>
  <si>
    <t>V 0152_201</t>
  </si>
  <si>
    <t>Kaugus- ja kolmikhüppekasti näidulaud</t>
  </si>
  <si>
    <t>V 0153_201</t>
  </si>
  <si>
    <t>Tõkete transpordi käru 40-le tõkkele</t>
  </si>
  <si>
    <t>V 0154_201</t>
  </si>
  <si>
    <t>V 0155_201</t>
  </si>
  <si>
    <t>Ajatabloo</t>
  </si>
  <si>
    <t>V 0156_201</t>
  </si>
  <si>
    <t>Jalgpalli väravad 2mx5m</t>
  </si>
  <si>
    <t>V 0128_201 - V 0129_201</t>
  </si>
  <si>
    <t>VÄIKEVARA seisuga 31.12.08</t>
  </si>
  <si>
    <t>KULUINVENTAR seisuga 31.12.08</t>
  </si>
  <si>
    <t>Ühiku hind</t>
  </si>
  <si>
    <t>Hind kokku</t>
  </si>
  <si>
    <t xml:space="preserve">Hind kokku </t>
  </si>
  <si>
    <t>PÕHIVARA seisuga 31.01.09</t>
  </si>
  <si>
    <t>Ajamõõtjate pukk, alumiinium</t>
  </si>
  <si>
    <t>Telk "Lido" 5x10 akendega</t>
  </si>
  <si>
    <t>Takistused reguleeritava kõrgusega 396 cm</t>
  </si>
  <si>
    <t>Takistused reguleeritava kõrgusega 500 cm</t>
  </si>
  <si>
    <t>Sektsioonkapp 20 uksega</t>
  </si>
  <si>
    <t>Ülakehapink</t>
  </si>
  <si>
    <t>Fotofiniši silm</t>
  </si>
  <si>
    <t>Välikorvpalli tagalaud</t>
  </si>
  <si>
    <t>Tõkked, reguleeritava kõrgusega, alumiinium</t>
  </si>
  <si>
    <t>Sektorilint koos kinnitusega</t>
  </si>
  <si>
    <t>Päikesevarju alus, plastik</t>
  </si>
  <si>
    <t>Tool Cuba, plastik</t>
  </si>
  <si>
    <t>Stardipakud, treening</t>
  </si>
  <si>
    <t>Teivashüppelatt</t>
  </si>
  <si>
    <t>Elektrooniline ajavõtusüsteem (fotofiniš, stardipüstol, kaabeldus)</t>
  </si>
  <si>
    <t>Teivashüppe matid, min. 800x600x80 cm, vihmakattega</t>
  </si>
  <si>
    <t>kompl</t>
  </si>
  <si>
    <t>tk</t>
  </si>
  <si>
    <t>Ringilugeja tabloo</t>
  </si>
  <si>
    <t>Jooksva aja tabloo, elektrooniline, 1-realine</t>
  </si>
  <si>
    <t>Manuaalsed tablood koos numbrikastiga, ratastel</t>
  </si>
  <si>
    <t>Treenerite varjualusega pink</t>
  </si>
  <si>
    <t>Riiulikomplekt kergejõustiku inventari ladustamiseks</t>
  </si>
  <si>
    <t>Radadetähistus "tumba",plastik</t>
  </si>
  <si>
    <t>Stardipüstol 9 mm</t>
  </si>
  <si>
    <t>Stardipüstoli padrunid 9 mm</t>
  </si>
  <si>
    <t>Odad 400 g</t>
  </si>
  <si>
    <t>Odad 500 g</t>
  </si>
  <si>
    <t>Odad 700 g</t>
  </si>
  <si>
    <t>Vasar 3 kg</t>
  </si>
  <si>
    <t>Vasar 5 kg</t>
  </si>
  <si>
    <t>Vasar 6 kg</t>
  </si>
  <si>
    <t>Võistluskuulid 7,26 kg d 128 mm</t>
  </si>
  <si>
    <t>Võistluskuulid 7,26 kg messing d 110 mm</t>
  </si>
  <si>
    <t>Treeningkuulid 7,26 kg d 128 mm</t>
  </si>
  <si>
    <t>Võistluskuul 4kg d 108 mm</t>
  </si>
  <si>
    <t>Võistluskuul 4kg messing d 95 mm</t>
  </si>
  <si>
    <t>Treeningkuulid 4kg d 108 mm</t>
  </si>
  <si>
    <t>Hüppepaku tähised a 2 tk</t>
  </si>
  <si>
    <t>Kõrgushüppe latid, klaasfiiber, 400 cm</t>
  </si>
  <si>
    <t>Teivashüppe latid, klaasfiiber, 450 cm</t>
  </si>
  <si>
    <t>Mõõdulint 10 m, metall</t>
  </si>
  <si>
    <t>Mõõdulint 25 m, metall</t>
  </si>
  <si>
    <t>Mõõdulint 50 m, metall</t>
  </si>
  <si>
    <t>Mõõdulint 100 m, metall</t>
  </si>
  <si>
    <t>Rajatähistuskoonus 28 cm</t>
  </si>
  <si>
    <t>Ketas Obol 2 kg</t>
  </si>
  <si>
    <t>Kohtunike lipud, valge, punane</t>
  </si>
  <si>
    <t>Istepink voldikjalgadega 1500 mm</t>
  </si>
  <si>
    <t>Laud voldikjalgadega 1200x600 mm</t>
  </si>
  <si>
    <t>Kolmjalg tõstemehhanismiga 260 cm</t>
  </si>
  <si>
    <t>Treeningtõke "jonnipunn" h 50 cm</t>
  </si>
  <si>
    <t>Treeningtõke "jonnipunn" h 65 cm</t>
  </si>
  <si>
    <t>Ketta-oda püüdevõrk 2x40 m</t>
  </si>
  <si>
    <t>kg</t>
  </si>
  <si>
    <t>jm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</si>
</sst>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9" sqref="K9"/>
    </sheetView>
  </sheetViews>
  <sheetFormatPr defaultColWidth="9.140625" defaultRowHeight="12.75"/>
  <cols>
    <col min="1" max="1" width="4.7109375" style="0" customWidth="1"/>
    <col min="2" max="2" width="39.8515625" style="0" customWidth="1"/>
    <col min="3" max="3" width="15.00390625" style="0" customWidth="1"/>
    <col min="4" max="4" width="6.140625" style="0" customWidth="1"/>
    <col min="5" max="5" width="5.57421875" style="0" customWidth="1"/>
    <col min="6" max="6" width="14.7109375" style="0" customWidth="1"/>
    <col min="7" max="7" width="14.28125" style="0" customWidth="1"/>
    <col min="8" max="8" width="10.57421875" style="0" customWidth="1"/>
    <col min="9" max="9" width="11.7109375" style="0" customWidth="1"/>
  </cols>
  <sheetData>
    <row r="1" ht="15.75">
      <c r="B1" s="8" t="s">
        <v>152</v>
      </c>
    </row>
    <row r="3" spans="1:9" ht="12.75">
      <c r="A3" s="1"/>
      <c r="B3" s="2" t="s">
        <v>0</v>
      </c>
      <c r="C3" s="2" t="s">
        <v>6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7</v>
      </c>
    </row>
    <row r="4" spans="1:9" ht="25.5">
      <c r="A4" s="1">
        <v>1</v>
      </c>
      <c r="B4" s="3" t="s">
        <v>167</v>
      </c>
      <c r="C4" s="1" t="s">
        <v>8</v>
      </c>
      <c r="D4" s="1" t="s">
        <v>169</v>
      </c>
      <c r="E4" s="1">
        <v>1</v>
      </c>
      <c r="F4" s="9">
        <v>113559.32</v>
      </c>
      <c r="G4" s="4">
        <v>113559.32</v>
      </c>
      <c r="H4" s="4">
        <f>G4-I4</f>
        <v>13248.62000000001</v>
      </c>
      <c r="I4" s="4">
        <v>100310.7</v>
      </c>
    </row>
    <row r="5" spans="1:9" ht="12.75">
      <c r="A5" s="1">
        <v>2</v>
      </c>
      <c r="B5" s="1" t="s">
        <v>153</v>
      </c>
      <c r="C5" s="1" t="s">
        <v>9</v>
      </c>
      <c r="D5" s="1" t="s">
        <v>170</v>
      </c>
      <c r="E5" s="1">
        <v>1</v>
      </c>
      <c r="F5" s="9">
        <v>33871.19</v>
      </c>
      <c r="G5" s="4">
        <v>33871.19</v>
      </c>
      <c r="H5" s="4">
        <f aca="true" t="shared" si="0" ref="H5:H12">G5-I5</f>
        <v>3951.7400000000016</v>
      </c>
      <c r="I5" s="4">
        <v>29919.45</v>
      </c>
    </row>
    <row r="6" spans="1:9" ht="12.75">
      <c r="A6" s="1">
        <v>3</v>
      </c>
      <c r="B6" s="1" t="s">
        <v>11</v>
      </c>
      <c r="C6" s="1" t="s">
        <v>12</v>
      </c>
      <c r="D6" s="1" t="s">
        <v>170</v>
      </c>
      <c r="E6" s="1">
        <v>1</v>
      </c>
      <c r="F6" s="9">
        <v>61012.71</v>
      </c>
      <c r="G6" s="4">
        <v>61012.71</v>
      </c>
      <c r="H6" s="4">
        <f t="shared" si="0"/>
        <v>7118.159999999996</v>
      </c>
      <c r="I6" s="4">
        <v>53894.55</v>
      </c>
    </row>
    <row r="7" spans="1:9" ht="25.5">
      <c r="A7" s="1">
        <v>4</v>
      </c>
      <c r="B7" s="3" t="s">
        <v>13</v>
      </c>
      <c r="C7" s="1" t="s">
        <v>14</v>
      </c>
      <c r="D7" s="1" t="s">
        <v>169</v>
      </c>
      <c r="E7" s="1">
        <v>1</v>
      </c>
      <c r="F7" s="9">
        <v>89406.78</v>
      </c>
      <c r="G7" s="4">
        <v>89406.78</v>
      </c>
      <c r="H7" s="4">
        <f t="shared" si="0"/>
        <v>10430.770000000004</v>
      </c>
      <c r="I7" s="4">
        <v>78976.01</v>
      </c>
    </row>
    <row r="8" spans="1:9" ht="25.5">
      <c r="A8" s="1">
        <v>5</v>
      </c>
      <c r="B8" s="3" t="s">
        <v>168</v>
      </c>
      <c r="C8" s="1" t="s">
        <v>15</v>
      </c>
      <c r="D8" s="1" t="s">
        <v>169</v>
      </c>
      <c r="E8" s="1">
        <v>1</v>
      </c>
      <c r="F8" s="9">
        <v>176271.19</v>
      </c>
      <c r="G8" s="4">
        <v>176271.19</v>
      </c>
      <c r="H8" s="4">
        <f t="shared" si="0"/>
        <v>20564.95000000001</v>
      </c>
      <c r="I8" s="4">
        <v>155706.24</v>
      </c>
    </row>
    <row r="9" spans="1:11" ht="12.75">
      <c r="A9" s="1">
        <v>6</v>
      </c>
      <c r="B9" s="3" t="s">
        <v>16</v>
      </c>
      <c r="C9" s="1" t="s">
        <v>17</v>
      </c>
      <c r="D9" s="1" t="s">
        <v>18</v>
      </c>
      <c r="E9" s="1">
        <v>1</v>
      </c>
      <c r="F9" s="9">
        <v>72881.36</v>
      </c>
      <c r="G9" s="4">
        <v>72881.36</v>
      </c>
      <c r="H9" s="4">
        <f t="shared" si="0"/>
        <v>8502.830000000002</v>
      </c>
      <c r="I9" s="4">
        <v>64378.53</v>
      </c>
      <c r="K9" s="10"/>
    </row>
    <row r="10" spans="1:9" ht="12.75">
      <c r="A10" s="1">
        <v>7</v>
      </c>
      <c r="B10" s="5" t="s">
        <v>19</v>
      </c>
      <c r="C10" s="1" t="s">
        <v>20</v>
      </c>
      <c r="D10" s="1" t="s">
        <v>18</v>
      </c>
      <c r="E10" s="1">
        <v>1</v>
      </c>
      <c r="F10" s="9">
        <v>33050.85</v>
      </c>
      <c r="G10" s="4">
        <v>33050.85</v>
      </c>
      <c r="H10" s="4">
        <f t="shared" si="0"/>
        <v>3855.949999999997</v>
      </c>
      <c r="I10" s="4">
        <v>29194.9</v>
      </c>
    </row>
    <row r="11" spans="1:9" ht="12.75">
      <c r="A11" s="1">
        <v>8</v>
      </c>
      <c r="B11" s="5" t="s">
        <v>78</v>
      </c>
      <c r="C11" s="1" t="s">
        <v>79</v>
      </c>
      <c r="D11" s="1" t="s">
        <v>170</v>
      </c>
      <c r="E11" s="1">
        <v>1</v>
      </c>
      <c r="F11" s="9">
        <v>84737.29</v>
      </c>
      <c r="G11" s="4">
        <v>84737.29</v>
      </c>
      <c r="H11" s="4">
        <f t="shared" si="0"/>
        <v>11298.319999999992</v>
      </c>
      <c r="I11" s="4">
        <v>73438.97</v>
      </c>
    </row>
    <row r="12" spans="1:9" ht="12.75">
      <c r="A12" s="1">
        <v>9</v>
      </c>
      <c r="B12" s="5" t="s">
        <v>154</v>
      </c>
      <c r="C12" s="1" t="s">
        <v>112</v>
      </c>
      <c r="D12" s="1" t="s">
        <v>170</v>
      </c>
      <c r="E12" s="1">
        <v>1</v>
      </c>
      <c r="F12" s="9">
        <v>76625</v>
      </c>
      <c r="G12" s="4">
        <v>76625</v>
      </c>
      <c r="H12" s="4">
        <f t="shared" si="0"/>
        <v>3831.2400000000052</v>
      </c>
      <c r="I12" s="4">
        <v>72793.76</v>
      </c>
    </row>
    <row r="13" spans="1:9" ht="12.75">
      <c r="A13" s="1"/>
      <c r="B13" s="6" t="s">
        <v>21</v>
      </c>
      <c r="C13" s="1"/>
      <c r="D13" s="1"/>
      <c r="E13" s="1"/>
      <c r="F13" s="7">
        <f>SUM(F4:F12)</f>
        <v>741415.6900000001</v>
      </c>
      <c r="G13" s="7">
        <f>SUM(G4:G12)</f>
        <v>741415.6900000001</v>
      </c>
      <c r="H13" s="7">
        <f>SUM(H4:H12)</f>
        <v>82802.58000000002</v>
      </c>
      <c r="I13" s="7">
        <f>SUM(I4:I12)</f>
        <v>658613.11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G48" sqref="G48"/>
    </sheetView>
  </sheetViews>
  <sheetFormatPr defaultColWidth="9.140625" defaultRowHeight="12.75"/>
  <cols>
    <col min="1" max="1" width="4.7109375" style="0" customWidth="1"/>
    <col min="2" max="2" width="39.8515625" style="0" customWidth="1"/>
    <col min="3" max="3" width="15.00390625" style="0" customWidth="1"/>
    <col min="4" max="4" width="6.140625" style="0" customWidth="1"/>
    <col min="5" max="5" width="5.57421875" style="0" customWidth="1"/>
    <col min="6" max="6" width="14.7109375" style="0" customWidth="1"/>
    <col min="7" max="7" width="14.28125" style="0" customWidth="1"/>
    <col min="8" max="8" width="10.140625" style="0" bestFit="1" customWidth="1"/>
  </cols>
  <sheetData>
    <row r="1" ht="15.75">
      <c r="B1" s="8" t="s">
        <v>147</v>
      </c>
    </row>
    <row r="3" spans="1:7" ht="12.75">
      <c r="A3" s="1"/>
      <c r="B3" s="2" t="s">
        <v>0</v>
      </c>
      <c r="C3" s="2" t="s">
        <v>22</v>
      </c>
      <c r="D3" s="2" t="s">
        <v>1</v>
      </c>
      <c r="E3" s="2" t="s">
        <v>2</v>
      </c>
      <c r="F3" s="2" t="s">
        <v>149</v>
      </c>
      <c r="G3" s="2" t="s">
        <v>151</v>
      </c>
    </row>
    <row r="4" spans="1:7" ht="12.75">
      <c r="A4" s="1">
        <v>1</v>
      </c>
      <c r="B4" s="3" t="s">
        <v>171</v>
      </c>
      <c r="C4" s="1" t="s">
        <v>23</v>
      </c>
      <c r="D4" s="1" t="s">
        <v>170</v>
      </c>
      <c r="E4" s="1">
        <v>1</v>
      </c>
      <c r="F4" s="4">
        <v>5005.93</v>
      </c>
      <c r="G4" s="4">
        <f>E4*F4</f>
        <v>5005.93</v>
      </c>
    </row>
    <row r="5" spans="1:7" ht="12.75">
      <c r="A5" s="1">
        <f>A4+1</f>
        <v>2</v>
      </c>
      <c r="B5" s="1" t="s">
        <v>172</v>
      </c>
      <c r="C5" s="1" t="s">
        <v>24</v>
      </c>
      <c r="D5" s="1" t="s">
        <v>170</v>
      </c>
      <c r="E5" s="1">
        <v>1</v>
      </c>
      <c r="F5" s="4">
        <v>25419.49</v>
      </c>
      <c r="G5" s="4">
        <f aca="true" t="shared" si="0" ref="G5:G48">E5*F5</f>
        <v>25419.49</v>
      </c>
    </row>
    <row r="6" spans="1:7" ht="25.5">
      <c r="A6" s="1">
        <f aca="true" t="shared" si="1" ref="A6:A48">A5+1</f>
        <v>3</v>
      </c>
      <c r="B6" s="1" t="s">
        <v>25</v>
      </c>
      <c r="C6" s="3" t="s">
        <v>27</v>
      </c>
      <c r="D6" s="1" t="s">
        <v>170</v>
      </c>
      <c r="E6" s="1">
        <v>6</v>
      </c>
      <c r="F6" s="4">
        <v>10847.46</v>
      </c>
      <c r="G6" s="4">
        <f t="shared" si="0"/>
        <v>65084.759999999995</v>
      </c>
    </row>
    <row r="7" spans="1:7" ht="25.5">
      <c r="A7" s="1">
        <f t="shared" si="1"/>
        <v>4</v>
      </c>
      <c r="B7" s="3" t="s">
        <v>173</v>
      </c>
      <c r="C7" s="3" t="s">
        <v>26</v>
      </c>
      <c r="D7" s="1" t="s">
        <v>170</v>
      </c>
      <c r="E7" s="1">
        <v>6</v>
      </c>
      <c r="F7" s="4">
        <v>13474.58</v>
      </c>
      <c r="G7" s="4">
        <f t="shared" si="0"/>
        <v>80847.48</v>
      </c>
    </row>
    <row r="8" spans="1:7" ht="25.5">
      <c r="A8" s="1">
        <f t="shared" si="1"/>
        <v>5</v>
      </c>
      <c r="B8" s="3" t="s">
        <v>28</v>
      </c>
      <c r="C8" s="3" t="s">
        <v>29</v>
      </c>
      <c r="D8" s="1" t="s">
        <v>170</v>
      </c>
      <c r="E8" s="1">
        <v>2</v>
      </c>
      <c r="F8" s="4">
        <v>8300</v>
      </c>
      <c r="G8" s="4">
        <f t="shared" si="0"/>
        <v>16600</v>
      </c>
    </row>
    <row r="9" spans="1:7" ht="25.5">
      <c r="A9" s="1">
        <f t="shared" si="1"/>
        <v>6</v>
      </c>
      <c r="B9" s="3" t="s">
        <v>30</v>
      </c>
      <c r="C9" s="3" t="s">
        <v>31</v>
      </c>
      <c r="D9" s="1" t="s">
        <v>170</v>
      </c>
      <c r="E9" s="1">
        <v>2</v>
      </c>
      <c r="F9" s="4">
        <v>17516.95</v>
      </c>
      <c r="G9" s="4">
        <f t="shared" si="0"/>
        <v>35033.9</v>
      </c>
    </row>
    <row r="10" spans="1:7" ht="12.75">
      <c r="A10" s="1">
        <f t="shared" si="1"/>
        <v>7</v>
      </c>
      <c r="B10" s="5" t="s">
        <v>32</v>
      </c>
      <c r="C10" s="1" t="s">
        <v>80</v>
      </c>
      <c r="D10" s="1" t="s">
        <v>170</v>
      </c>
      <c r="E10" s="1">
        <v>1</v>
      </c>
      <c r="F10" s="4">
        <v>7288.13</v>
      </c>
      <c r="G10" s="4">
        <f t="shared" si="0"/>
        <v>7288.13</v>
      </c>
    </row>
    <row r="11" spans="1:7" ht="12.75">
      <c r="A11" s="1">
        <f t="shared" si="1"/>
        <v>8</v>
      </c>
      <c r="B11" s="5" t="s">
        <v>33</v>
      </c>
      <c r="C11" s="1" t="s">
        <v>34</v>
      </c>
      <c r="D11" s="1" t="s">
        <v>170</v>
      </c>
      <c r="E11" s="1">
        <v>1</v>
      </c>
      <c r="F11" s="4">
        <v>7288.13</v>
      </c>
      <c r="G11" s="4">
        <f t="shared" si="0"/>
        <v>7288.13</v>
      </c>
    </row>
    <row r="12" spans="1:7" ht="12.75">
      <c r="A12" s="1">
        <f t="shared" si="1"/>
        <v>9</v>
      </c>
      <c r="B12" s="5" t="s">
        <v>35</v>
      </c>
      <c r="C12" s="1" t="s">
        <v>36</v>
      </c>
      <c r="D12" s="1" t="s">
        <v>170</v>
      </c>
      <c r="E12" s="1">
        <v>1</v>
      </c>
      <c r="F12" s="4">
        <v>7542.37</v>
      </c>
      <c r="G12" s="4">
        <f t="shared" si="0"/>
        <v>7542.37</v>
      </c>
    </row>
    <row r="13" spans="1:7" ht="12.75">
      <c r="A13" s="1">
        <f t="shared" si="1"/>
        <v>10</v>
      </c>
      <c r="B13" s="5" t="s">
        <v>37</v>
      </c>
      <c r="C13" s="1" t="s">
        <v>38</v>
      </c>
      <c r="D13" s="1" t="s">
        <v>170</v>
      </c>
      <c r="E13" s="1">
        <v>1</v>
      </c>
      <c r="F13" s="4">
        <v>8050.85</v>
      </c>
      <c r="G13" s="4">
        <f t="shared" si="0"/>
        <v>8050.85</v>
      </c>
    </row>
    <row r="14" spans="1:7" ht="25.5">
      <c r="A14" s="1">
        <f t="shared" si="1"/>
        <v>11</v>
      </c>
      <c r="B14" s="5" t="s">
        <v>39</v>
      </c>
      <c r="C14" s="3" t="s">
        <v>81</v>
      </c>
      <c r="D14" s="1" t="s">
        <v>170</v>
      </c>
      <c r="E14" s="1">
        <v>3</v>
      </c>
      <c r="F14" s="4">
        <v>7457.63</v>
      </c>
      <c r="G14" s="4">
        <f t="shared" si="0"/>
        <v>22372.89</v>
      </c>
    </row>
    <row r="15" spans="1:7" ht="25.5">
      <c r="A15" s="1">
        <f t="shared" si="1"/>
        <v>12</v>
      </c>
      <c r="B15" s="5" t="s">
        <v>40</v>
      </c>
      <c r="C15" s="3" t="s">
        <v>82</v>
      </c>
      <c r="D15" s="1" t="s">
        <v>170</v>
      </c>
      <c r="E15" s="1">
        <v>3</v>
      </c>
      <c r="F15" s="4">
        <v>7203.39</v>
      </c>
      <c r="G15" s="4">
        <f t="shared" si="0"/>
        <v>21610.170000000002</v>
      </c>
    </row>
    <row r="16" spans="1:7" ht="25.5">
      <c r="A16" s="1">
        <f t="shared" si="1"/>
        <v>13</v>
      </c>
      <c r="B16" s="5" t="s">
        <v>155</v>
      </c>
      <c r="C16" s="3" t="s">
        <v>83</v>
      </c>
      <c r="D16" s="1" t="s">
        <v>170</v>
      </c>
      <c r="E16" s="1">
        <v>3</v>
      </c>
      <c r="F16" s="4">
        <v>11101.69</v>
      </c>
      <c r="G16" s="4">
        <f t="shared" si="0"/>
        <v>33305.07</v>
      </c>
    </row>
    <row r="17" spans="1:7" ht="12.75">
      <c r="A17" s="1">
        <f t="shared" si="1"/>
        <v>14</v>
      </c>
      <c r="B17" s="5" t="s">
        <v>156</v>
      </c>
      <c r="C17" s="1" t="s">
        <v>41</v>
      </c>
      <c r="D17" s="1" t="s">
        <v>170</v>
      </c>
      <c r="E17" s="1">
        <v>1</v>
      </c>
      <c r="F17" s="4">
        <v>12288.14</v>
      </c>
      <c r="G17" s="4">
        <f t="shared" si="0"/>
        <v>12288.14</v>
      </c>
    </row>
    <row r="18" spans="1:7" ht="12.75">
      <c r="A18" s="1">
        <f t="shared" si="1"/>
        <v>15</v>
      </c>
      <c r="B18" s="5" t="s">
        <v>42</v>
      </c>
      <c r="C18" s="1" t="s">
        <v>43</v>
      </c>
      <c r="D18" s="1" t="s">
        <v>170</v>
      </c>
      <c r="E18" s="1">
        <v>1</v>
      </c>
      <c r="F18" s="4">
        <v>11744.92</v>
      </c>
      <c r="G18" s="4">
        <f t="shared" si="0"/>
        <v>11744.92</v>
      </c>
    </row>
    <row r="19" spans="1:7" ht="12.75">
      <c r="A19" s="1">
        <f t="shared" si="1"/>
        <v>16</v>
      </c>
      <c r="B19" s="5" t="s">
        <v>44</v>
      </c>
      <c r="C19" s="1" t="s">
        <v>45</v>
      </c>
      <c r="D19" s="1" t="s">
        <v>170</v>
      </c>
      <c r="E19" s="1">
        <v>1</v>
      </c>
      <c r="F19" s="4">
        <v>5158.47</v>
      </c>
      <c r="G19" s="4">
        <f t="shared" si="0"/>
        <v>5158.47</v>
      </c>
    </row>
    <row r="20" spans="1:7" ht="12.75">
      <c r="A20" s="1">
        <f t="shared" si="1"/>
        <v>17</v>
      </c>
      <c r="B20" s="5" t="s">
        <v>46</v>
      </c>
      <c r="C20" s="1" t="s">
        <v>47</v>
      </c>
      <c r="D20" s="1" t="s">
        <v>170</v>
      </c>
      <c r="E20" s="1">
        <v>1</v>
      </c>
      <c r="F20" s="4">
        <v>27118.64</v>
      </c>
      <c r="G20" s="4">
        <f t="shared" si="0"/>
        <v>27118.64</v>
      </c>
    </row>
    <row r="21" spans="1:7" ht="25.5">
      <c r="A21" s="1">
        <f t="shared" si="1"/>
        <v>18</v>
      </c>
      <c r="B21" s="5" t="s">
        <v>48</v>
      </c>
      <c r="C21" s="3" t="s">
        <v>84</v>
      </c>
      <c r="D21" s="1" t="s">
        <v>170</v>
      </c>
      <c r="E21" s="1">
        <v>2</v>
      </c>
      <c r="F21" s="4">
        <v>5434.75</v>
      </c>
      <c r="G21" s="4">
        <f t="shared" si="0"/>
        <v>10869.5</v>
      </c>
    </row>
    <row r="22" spans="1:7" ht="12.75">
      <c r="A22" s="1">
        <f t="shared" si="1"/>
        <v>19</v>
      </c>
      <c r="B22" s="5" t="s">
        <v>49</v>
      </c>
      <c r="C22" s="1" t="s">
        <v>50</v>
      </c>
      <c r="D22" s="1" t="s">
        <v>169</v>
      </c>
      <c r="E22" s="1">
        <v>1</v>
      </c>
      <c r="F22" s="4">
        <v>18135.59</v>
      </c>
      <c r="G22" s="4">
        <f t="shared" si="0"/>
        <v>18135.59</v>
      </c>
    </row>
    <row r="23" spans="1:7" ht="25.5">
      <c r="A23" s="1">
        <f t="shared" si="1"/>
        <v>20</v>
      </c>
      <c r="B23" s="5" t="s">
        <v>52</v>
      </c>
      <c r="C23" s="3" t="s">
        <v>85</v>
      </c>
      <c r="D23" s="1" t="s">
        <v>169</v>
      </c>
      <c r="E23" s="1">
        <v>2</v>
      </c>
      <c r="F23" s="4">
        <v>9884.75</v>
      </c>
      <c r="G23" s="4">
        <f t="shared" si="0"/>
        <v>19769.5</v>
      </c>
    </row>
    <row r="24" spans="1:8" ht="25.5">
      <c r="A24" s="1">
        <f t="shared" si="1"/>
        <v>21</v>
      </c>
      <c r="B24" s="5" t="s">
        <v>53</v>
      </c>
      <c r="C24" s="3" t="s">
        <v>86</v>
      </c>
      <c r="D24" s="1" t="s">
        <v>169</v>
      </c>
      <c r="E24" s="1">
        <v>2</v>
      </c>
      <c r="F24" s="4">
        <v>9884.75</v>
      </c>
      <c r="G24" s="4">
        <f t="shared" si="0"/>
        <v>19769.5</v>
      </c>
      <c r="H24" s="10"/>
    </row>
    <row r="25" spans="1:7" ht="25.5">
      <c r="A25" s="1">
        <f t="shared" si="1"/>
        <v>22</v>
      </c>
      <c r="B25" s="5" t="s">
        <v>145</v>
      </c>
      <c r="C25" s="3" t="s">
        <v>146</v>
      </c>
      <c r="D25" s="1" t="s">
        <v>97</v>
      </c>
      <c r="E25" s="1">
        <v>2</v>
      </c>
      <c r="F25" s="9">
        <v>19915.25</v>
      </c>
      <c r="G25" s="4">
        <f t="shared" si="0"/>
        <v>39830.5</v>
      </c>
    </row>
    <row r="26" spans="1:7" ht="25.5">
      <c r="A26" s="1">
        <f t="shared" si="1"/>
        <v>23</v>
      </c>
      <c r="B26" s="5" t="s">
        <v>174</v>
      </c>
      <c r="C26" s="3" t="s">
        <v>87</v>
      </c>
      <c r="D26" s="1" t="s">
        <v>170</v>
      </c>
      <c r="E26" s="1">
        <v>4</v>
      </c>
      <c r="F26" s="9">
        <v>18222.62</v>
      </c>
      <c r="G26" s="4">
        <f t="shared" si="0"/>
        <v>72890.48</v>
      </c>
    </row>
    <row r="27" spans="1:7" ht="12.75">
      <c r="A27" s="1">
        <f t="shared" si="1"/>
        <v>24</v>
      </c>
      <c r="B27" s="5" t="s">
        <v>88</v>
      </c>
      <c r="C27" s="3" t="s">
        <v>89</v>
      </c>
      <c r="D27" s="1" t="s">
        <v>170</v>
      </c>
      <c r="E27" s="1">
        <v>1</v>
      </c>
      <c r="F27" s="4">
        <v>9851</v>
      </c>
      <c r="G27" s="4">
        <f t="shared" si="0"/>
        <v>9851</v>
      </c>
    </row>
    <row r="28" spans="1:7" ht="12.75">
      <c r="A28" s="1">
        <f t="shared" si="1"/>
        <v>25</v>
      </c>
      <c r="B28" s="5" t="s">
        <v>90</v>
      </c>
      <c r="C28" s="1" t="s">
        <v>91</v>
      </c>
      <c r="D28" s="1" t="s">
        <v>170</v>
      </c>
      <c r="E28" s="1">
        <v>1</v>
      </c>
      <c r="F28" s="4">
        <v>7160</v>
      </c>
      <c r="G28" s="4">
        <f t="shared" si="0"/>
        <v>7160</v>
      </c>
    </row>
    <row r="29" spans="1:7" ht="12.75">
      <c r="A29" s="1">
        <f t="shared" si="1"/>
        <v>26</v>
      </c>
      <c r="B29" s="5" t="s">
        <v>95</v>
      </c>
      <c r="C29" s="1" t="s">
        <v>96</v>
      </c>
      <c r="D29" s="1" t="s">
        <v>97</v>
      </c>
      <c r="E29" s="1">
        <v>1</v>
      </c>
      <c r="F29" s="4">
        <v>10150</v>
      </c>
      <c r="G29" s="4">
        <f t="shared" si="0"/>
        <v>10150</v>
      </c>
    </row>
    <row r="30" spans="1:7" ht="12.75">
      <c r="A30" s="1">
        <f t="shared" si="1"/>
        <v>27</v>
      </c>
      <c r="B30" s="5" t="s">
        <v>101</v>
      </c>
      <c r="C30" s="1" t="s">
        <v>102</v>
      </c>
      <c r="D30" s="1" t="s">
        <v>170</v>
      </c>
      <c r="E30" s="1">
        <v>1</v>
      </c>
      <c r="F30" s="9">
        <v>8171.19</v>
      </c>
      <c r="G30" s="4">
        <f t="shared" si="0"/>
        <v>8171.19</v>
      </c>
    </row>
    <row r="31" spans="1:7" ht="25.5">
      <c r="A31" s="1">
        <f t="shared" si="1"/>
        <v>28</v>
      </c>
      <c r="B31" s="3" t="s">
        <v>103</v>
      </c>
      <c r="C31" s="3" t="s">
        <v>104</v>
      </c>
      <c r="D31" s="1" t="s">
        <v>170</v>
      </c>
      <c r="E31" s="1">
        <v>2</v>
      </c>
      <c r="F31" s="4">
        <v>11142</v>
      </c>
      <c r="G31" s="4">
        <f t="shared" si="0"/>
        <v>22284</v>
      </c>
    </row>
    <row r="32" spans="1:7" ht="25.5">
      <c r="A32" s="1">
        <f t="shared" si="1"/>
        <v>29</v>
      </c>
      <c r="B32" s="3" t="s">
        <v>175</v>
      </c>
      <c r="C32" s="3" t="s">
        <v>106</v>
      </c>
      <c r="D32" s="1" t="s">
        <v>170</v>
      </c>
      <c r="E32" s="1">
        <v>1</v>
      </c>
      <c r="F32" s="4">
        <v>7341.48</v>
      </c>
      <c r="G32" s="4">
        <f t="shared" si="0"/>
        <v>7341.48</v>
      </c>
    </row>
    <row r="33" spans="1:7" ht="12.75">
      <c r="A33" s="1">
        <f t="shared" si="1"/>
        <v>30</v>
      </c>
      <c r="B33" s="3" t="s">
        <v>107</v>
      </c>
      <c r="C33" s="3" t="s">
        <v>108</v>
      </c>
      <c r="D33" s="1" t="s">
        <v>170</v>
      </c>
      <c r="E33" s="1">
        <v>1</v>
      </c>
      <c r="F33" s="4">
        <v>7328.81</v>
      </c>
      <c r="G33" s="4">
        <f t="shared" si="0"/>
        <v>7328.81</v>
      </c>
    </row>
    <row r="34" spans="1:7" ht="12.75">
      <c r="A34" s="1">
        <f t="shared" si="1"/>
        <v>31</v>
      </c>
      <c r="B34" s="3" t="s">
        <v>157</v>
      </c>
      <c r="C34" s="3" t="s">
        <v>111</v>
      </c>
      <c r="D34" s="1" t="s">
        <v>170</v>
      </c>
      <c r="E34" s="1">
        <v>1</v>
      </c>
      <c r="F34" s="4">
        <v>7000</v>
      </c>
      <c r="G34" s="4">
        <f t="shared" si="0"/>
        <v>7000</v>
      </c>
    </row>
    <row r="35" spans="1:7" ht="12.75">
      <c r="A35" s="1">
        <f t="shared" si="1"/>
        <v>32</v>
      </c>
      <c r="B35" s="3" t="s">
        <v>109</v>
      </c>
      <c r="C35" s="3" t="s">
        <v>110</v>
      </c>
      <c r="D35" s="1" t="s">
        <v>170</v>
      </c>
      <c r="E35" s="1">
        <v>1</v>
      </c>
      <c r="F35" s="4">
        <v>9313.56</v>
      </c>
      <c r="G35" s="4">
        <f t="shared" si="0"/>
        <v>9313.56</v>
      </c>
    </row>
    <row r="36" spans="1:7" ht="12.75">
      <c r="A36" s="1">
        <f t="shared" si="1"/>
        <v>33</v>
      </c>
      <c r="B36" s="3" t="s">
        <v>122</v>
      </c>
      <c r="C36" s="3" t="s">
        <v>123</v>
      </c>
      <c r="D36" s="1" t="s">
        <v>170</v>
      </c>
      <c r="E36" s="1">
        <v>1</v>
      </c>
      <c r="F36" s="4">
        <v>21859.65</v>
      </c>
      <c r="G36" s="4">
        <f t="shared" si="0"/>
        <v>21859.65</v>
      </c>
    </row>
    <row r="37" spans="1:7" ht="12.75">
      <c r="A37" s="1">
        <f t="shared" si="1"/>
        <v>34</v>
      </c>
      <c r="B37" s="3" t="s">
        <v>124</v>
      </c>
      <c r="C37" s="3" t="s">
        <v>125</v>
      </c>
      <c r="D37" s="1" t="s">
        <v>170</v>
      </c>
      <c r="E37" s="1">
        <v>1</v>
      </c>
      <c r="F37" s="4">
        <v>10577.25</v>
      </c>
      <c r="G37" s="4">
        <f t="shared" si="0"/>
        <v>10577.25</v>
      </c>
    </row>
    <row r="38" spans="1:7" ht="12.75">
      <c r="A38" s="1">
        <f t="shared" si="1"/>
        <v>35</v>
      </c>
      <c r="B38" s="3" t="s">
        <v>158</v>
      </c>
      <c r="C38" s="3" t="s">
        <v>127</v>
      </c>
      <c r="D38" s="1" t="s">
        <v>170</v>
      </c>
      <c r="E38" s="1">
        <v>1</v>
      </c>
      <c r="F38" s="4">
        <v>21859.65</v>
      </c>
      <c r="G38" s="4">
        <f t="shared" si="0"/>
        <v>21859.65</v>
      </c>
    </row>
    <row r="39" spans="1:7" ht="12.75">
      <c r="A39" s="1">
        <f t="shared" si="1"/>
        <v>36</v>
      </c>
      <c r="B39" s="3" t="s">
        <v>126</v>
      </c>
      <c r="C39" s="3" t="s">
        <v>128</v>
      </c>
      <c r="D39" s="1" t="s">
        <v>170</v>
      </c>
      <c r="E39" s="1">
        <v>1</v>
      </c>
      <c r="F39" s="4">
        <v>13397.85</v>
      </c>
      <c r="G39" s="4">
        <f t="shared" si="0"/>
        <v>13397.85</v>
      </c>
    </row>
    <row r="40" spans="1:7" ht="12.75">
      <c r="A40" s="1">
        <f t="shared" si="1"/>
        <v>37</v>
      </c>
      <c r="B40" s="3" t="s">
        <v>129</v>
      </c>
      <c r="C40" s="3" t="s">
        <v>130</v>
      </c>
      <c r="D40" s="1" t="s">
        <v>170</v>
      </c>
      <c r="E40" s="1">
        <v>1</v>
      </c>
      <c r="F40" s="4">
        <v>13397.85</v>
      </c>
      <c r="G40" s="4">
        <f t="shared" si="0"/>
        <v>13397.85</v>
      </c>
    </row>
    <row r="41" spans="1:7" ht="12.75">
      <c r="A41" s="1">
        <f t="shared" si="1"/>
        <v>38</v>
      </c>
      <c r="B41" s="3" t="s">
        <v>131</v>
      </c>
      <c r="C41" s="3" t="s">
        <v>132</v>
      </c>
      <c r="D41" s="1" t="s">
        <v>170</v>
      </c>
      <c r="E41" s="1">
        <v>1</v>
      </c>
      <c r="F41" s="4">
        <v>16923.6</v>
      </c>
      <c r="G41" s="4">
        <f t="shared" si="0"/>
        <v>16923.6</v>
      </c>
    </row>
    <row r="42" spans="1:7" ht="12.75">
      <c r="A42" s="1">
        <f t="shared" si="1"/>
        <v>39</v>
      </c>
      <c r="B42" s="3" t="s">
        <v>159</v>
      </c>
      <c r="C42" s="3" t="s">
        <v>133</v>
      </c>
      <c r="D42" s="1" t="s">
        <v>170</v>
      </c>
      <c r="E42" s="1">
        <v>1</v>
      </c>
      <c r="F42" s="4">
        <v>9985</v>
      </c>
      <c r="G42" s="4">
        <f t="shared" si="0"/>
        <v>9985</v>
      </c>
    </row>
    <row r="43" spans="1:7" ht="12.75">
      <c r="A43" s="1">
        <f t="shared" si="1"/>
        <v>40</v>
      </c>
      <c r="B43" s="3" t="s">
        <v>135</v>
      </c>
      <c r="C43" s="3" t="s">
        <v>136</v>
      </c>
      <c r="D43" s="1" t="s">
        <v>170</v>
      </c>
      <c r="E43" s="1">
        <v>1</v>
      </c>
      <c r="F43" s="4">
        <v>6355.93</v>
      </c>
      <c r="G43" s="4">
        <f t="shared" si="0"/>
        <v>6355.93</v>
      </c>
    </row>
    <row r="44" spans="1:7" ht="12.75">
      <c r="A44" s="1">
        <f t="shared" si="1"/>
        <v>41</v>
      </c>
      <c r="B44" s="3" t="s">
        <v>134</v>
      </c>
      <c r="C44" s="3" t="s">
        <v>137</v>
      </c>
      <c r="D44" s="1" t="s">
        <v>170</v>
      </c>
      <c r="E44" s="1">
        <v>1</v>
      </c>
      <c r="F44" s="9">
        <v>6500</v>
      </c>
      <c r="G44" s="4">
        <f t="shared" si="0"/>
        <v>6500</v>
      </c>
    </row>
    <row r="45" spans="1:7" ht="12.75">
      <c r="A45" s="1">
        <f t="shared" si="1"/>
        <v>42</v>
      </c>
      <c r="B45" s="3" t="s">
        <v>138</v>
      </c>
      <c r="C45" s="3" t="s">
        <v>139</v>
      </c>
      <c r="D45" s="1" t="s">
        <v>170</v>
      </c>
      <c r="E45" s="1">
        <v>1</v>
      </c>
      <c r="F45" s="9">
        <v>5500</v>
      </c>
      <c r="G45" s="4">
        <f t="shared" si="0"/>
        <v>5500</v>
      </c>
    </row>
    <row r="46" spans="1:7" ht="12.75">
      <c r="A46" s="1">
        <f t="shared" si="1"/>
        <v>43</v>
      </c>
      <c r="B46" s="3" t="s">
        <v>140</v>
      </c>
      <c r="C46" s="3" t="s">
        <v>141</v>
      </c>
      <c r="D46" s="1" t="s">
        <v>170</v>
      </c>
      <c r="E46" s="1">
        <v>1</v>
      </c>
      <c r="F46" s="9">
        <v>16500</v>
      </c>
      <c r="G46" s="4">
        <f t="shared" si="0"/>
        <v>16500</v>
      </c>
    </row>
    <row r="47" spans="1:7" ht="12.75">
      <c r="A47" s="1">
        <f t="shared" si="1"/>
        <v>44</v>
      </c>
      <c r="B47" s="3" t="s">
        <v>160</v>
      </c>
      <c r="C47" s="3" t="s">
        <v>142</v>
      </c>
      <c r="D47" s="1" t="s">
        <v>170</v>
      </c>
      <c r="E47" s="1">
        <v>4</v>
      </c>
      <c r="F47" s="9">
        <v>5423.73</v>
      </c>
      <c r="G47" s="4">
        <f t="shared" si="0"/>
        <v>21694.92</v>
      </c>
    </row>
    <row r="48" spans="1:7" ht="12.75">
      <c r="A48" s="1">
        <f t="shared" si="1"/>
        <v>45</v>
      </c>
      <c r="B48" s="3" t="s">
        <v>143</v>
      </c>
      <c r="C48" s="3" t="s">
        <v>144</v>
      </c>
      <c r="D48" s="1" t="s">
        <v>170</v>
      </c>
      <c r="E48" s="1">
        <v>1</v>
      </c>
      <c r="F48" s="9">
        <v>19370</v>
      </c>
      <c r="G48" s="4">
        <f t="shared" si="0"/>
        <v>19370</v>
      </c>
    </row>
    <row r="49" spans="1:7" ht="12.75">
      <c r="A49" s="1"/>
      <c r="B49" s="6" t="s">
        <v>21</v>
      </c>
      <c r="C49" s="1"/>
      <c r="D49" s="1"/>
      <c r="E49" s="1"/>
      <c r="F49" s="7">
        <f>SUM(F4:F48)</f>
        <v>519393.02999999997</v>
      </c>
      <c r="G49" s="7">
        <f>SUM(G4:G48)</f>
        <v>845546.1500000001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1">
      <selection activeCell="F82" sqref="F82"/>
    </sheetView>
  </sheetViews>
  <sheetFormatPr defaultColWidth="9.140625" defaultRowHeight="12.75"/>
  <cols>
    <col min="1" max="1" width="3.7109375" style="0" customWidth="1"/>
    <col min="2" max="2" width="35.28125" style="0" customWidth="1"/>
    <col min="3" max="3" width="6.140625" style="0" customWidth="1"/>
    <col min="4" max="4" width="5.57421875" style="0" customWidth="1"/>
    <col min="5" max="6" width="14.28125" style="0" customWidth="1"/>
  </cols>
  <sheetData>
    <row r="1" ht="15.75">
      <c r="B1" s="8" t="s">
        <v>148</v>
      </c>
    </row>
    <row r="3" spans="1:6" ht="12.75">
      <c r="A3" s="3"/>
      <c r="B3" s="2" t="s">
        <v>0</v>
      </c>
      <c r="C3" s="2" t="s">
        <v>1</v>
      </c>
      <c r="D3" s="2" t="s">
        <v>2</v>
      </c>
      <c r="E3" s="6" t="s">
        <v>149</v>
      </c>
      <c r="F3" s="2" t="s">
        <v>150</v>
      </c>
    </row>
    <row r="4" spans="1:6" ht="12.75">
      <c r="A4" s="1">
        <v>1</v>
      </c>
      <c r="B4" s="3" t="s">
        <v>54</v>
      </c>
      <c r="C4" s="1" t="s">
        <v>170</v>
      </c>
      <c r="D4" s="1">
        <v>10</v>
      </c>
      <c r="E4" s="4">
        <v>1610.1694</v>
      </c>
      <c r="F4" s="4">
        <f aca="true" t="shared" si="0" ref="F4:F81">D4*E4</f>
        <v>16101.694</v>
      </c>
    </row>
    <row r="5" spans="1:6" ht="12.75">
      <c r="A5" s="1">
        <f>A4+1</f>
        <v>2</v>
      </c>
      <c r="B5" s="1" t="s">
        <v>177</v>
      </c>
      <c r="C5" s="1" t="s">
        <v>170</v>
      </c>
      <c r="D5" s="1">
        <v>2</v>
      </c>
      <c r="E5" s="4">
        <v>2432.2033</v>
      </c>
      <c r="F5" s="4">
        <f t="shared" si="0"/>
        <v>4864.4066</v>
      </c>
    </row>
    <row r="6" spans="1:6" ht="12.75">
      <c r="A6" s="1">
        <f aca="true" t="shared" si="1" ref="A6:A69">A5+1</f>
        <v>3</v>
      </c>
      <c r="B6" s="1" t="s">
        <v>178</v>
      </c>
      <c r="C6" s="1" t="s">
        <v>169</v>
      </c>
      <c r="D6" s="1">
        <v>10</v>
      </c>
      <c r="E6" s="4">
        <v>4058.4745</v>
      </c>
      <c r="F6" s="4">
        <f t="shared" si="0"/>
        <v>40584.744999999995</v>
      </c>
    </row>
    <row r="7" spans="1:6" ht="12.75">
      <c r="A7" s="1">
        <f t="shared" si="1"/>
        <v>4</v>
      </c>
      <c r="B7" s="3" t="s">
        <v>55</v>
      </c>
      <c r="C7" s="1" t="s">
        <v>18</v>
      </c>
      <c r="D7" s="1">
        <v>1</v>
      </c>
      <c r="E7" s="4">
        <v>4105.932</v>
      </c>
      <c r="F7" s="4">
        <f t="shared" si="0"/>
        <v>4105.932</v>
      </c>
    </row>
    <row r="8" spans="1:6" ht="12.75">
      <c r="A8" s="1">
        <f t="shared" si="1"/>
        <v>5</v>
      </c>
      <c r="B8" s="3" t="s">
        <v>176</v>
      </c>
      <c r="C8" s="1" t="s">
        <v>169</v>
      </c>
      <c r="D8" s="1">
        <v>1</v>
      </c>
      <c r="E8" s="4">
        <v>420.3389</v>
      </c>
      <c r="F8" s="4">
        <f t="shared" si="0"/>
        <v>420.3389</v>
      </c>
    </row>
    <row r="9" spans="1:6" ht="12.75">
      <c r="A9" s="1">
        <f t="shared" si="1"/>
        <v>6</v>
      </c>
      <c r="B9" s="3" t="s">
        <v>56</v>
      </c>
      <c r="C9" s="1" t="s">
        <v>169</v>
      </c>
      <c r="D9" s="1">
        <v>5</v>
      </c>
      <c r="E9" s="4">
        <v>3389.83</v>
      </c>
      <c r="F9" s="4">
        <f t="shared" si="0"/>
        <v>16949.15</v>
      </c>
    </row>
    <row r="10" spans="1:6" ht="12.75">
      <c r="A10" s="1">
        <f t="shared" si="1"/>
        <v>7</v>
      </c>
      <c r="B10" s="5" t="s">
        <v>57</v>
      </c>
      <c r="C10" s="1" t="s">
        <v>170</v>
      </c>
      <c r="D10" s="1">
        <v>10</v>
      </c>
      <c r="E10" s="4">
        <v>1260.1694</v>
      </c>
      <c r="F10" s="4">
        <f t="shared" si="0"/>
        <v>12601.694</v>
      </c>
    </row>
    <row r="11" spans="1:6" ht="12.75">
      <c r="A11" s="1">
        <f t="shared" si="1"/>
        <v>8</v>
      </c>
      <c r="B11" s="5" t="s">
        <v>57</v>
      </c>
      <c r="C11" s="1" t="s">
        <v>170</v>
      </c>
      <c r="D11" s="1">
        <v>10</v>
      </c>
      <c r="E11" s="4">
        <v>1127.1186</v>
      </c>
      <c r="F11" s="4">
        <f t="shared" si="0"/>
        <v>11271.186</v>
      </c>
    </row>
    <row r="12" spans="1:6" ht="12.75">
      <c r="A12" s="1">
        <f t="shared" si="1"/>
        <v>9</v>
      </c>
      <c r="B12" s="5" t="s">
        <v>179</v>
      </c>
      <c r="C12" s="1" t="s">
        <v>170</v>
      </c>
      <c r="D12" s="1">
        <v>10</v>
      </c>
      <c r="E12" s="4">
        <v>932.2033</v>
      </c>
      <c r="F12" s="4">
        <f t="shared" si="0"/>
        <v>9322.033</v>
      </c>
    </row>
    <row r="13" spans="1:6" ht="12.75">
      <c r="A13" s="1">
        <f t="shared" si="1"/>
        <v>10</v>
      </c>
      <c r="B13" s="5" t="s">
        <v>180</v>
      </c>
      <c r="C13" s="1" t="s">
        <v>170</v>
      </c>
      <c r="D13" s="1">
        <v>6</v>
      </c>
      <c r="E13" s="4">
        <v>1059.322</v>
      </c>
      <c r="F13" s="4">
        <f t="shared" si="0"/>
        <v>6355.931999999999</v>
      </c>
    </row>
    <row r="14" spans="1:6" ht="12.75">
      <c r="A14" s="1">
        <f t="shared" si="1"/>
        <v>11</v>
      </c>
      <c r="B14" s="5" t="s">
        <v>181</v>
      </c>
      <c r="C14" s="1" t="s">
        <v>170</v>
      </c>
      <c r="D14" s="1">
        <v>6</v>
      </c>
      <c r="E14" s="4">
        <v>1101.6949</v>
      </c>
      <c r="F14" s="4">
        <f t="shared" si="0"/>
        <v>6610.1694</v>
      </c>
    </row>
    <row r="15" spans="1:6" ht="12.75">
      <c r="A15" s="1">
        <f t="shared" si="1"/>
        <v>12</v>
      </c>
      <c r="B15" s="5" t="s">
        <v>58</v>
      </c>
      <c r="C15" s="1" t="s">
        <v>170</v>
      </c>
      <c r="D15" s="1">
        <v>3</v>
      </c>
      <c r="E15" s="4">
        <v>1271.1864</v>
      </c>
      <c r="F15" s="4">
        <f t="shared" si="0"/>
        <v>3813.5592</v>
      </c>
    </row>
    <row r="16" spans="1:6" ht="12.75">
      <c r="A16" s="1">
        <f t="shared" si="1"/>
        <v>13</v>
      </c>
      <c r="B16" s="5" t="s">
        <v>59</v>
      </c>
      <c r="C16" s="1" t="s">
        <v>170</v>
      </c>
      <c r="D16" s="1">
        <v>6</v>
      </c>
      <c r="E16" s="4">
        <v>360.1694</v>
      </c>
      <c r="F16" s="4">
        <f t="shared" si="0"/>
        <v>2161.0164</v>
      </c>
    </row>
    <row r="17" spans="1:6" ht="12.75">
      <c r="A17" s="1">
        <f t="shared" si="1"/>
        <v>14</v>
      </c>
      <c r="B17" s="5" t="s">
        <v>60</v>
      </c>
      <c r="C17" s="1" t="s">
        <v>170</v>
      </c>
      <c r="D17" s="1">
        <v>3</v>
      </c>
      <c r="E17" s="4">
        <v>932.203</v>
      </c>
      <c r="F17" s="4">
        <f t="shared" si="0"/>
        <v>2796.609</v>
      </c>
    </row>
    <row r="18" spans="1:6" ht="12.75">
      <c r="A18" s="1">
        <f t="shared" si="1"/>
        <v>15</v>
      </c>
      <c r="B18" s="5" t="s">
        <v>61</v>
      </c>
      <c r="C18" s="1" t="s">
        <v>170</v>
      </c>
      <c r="D18" s="1">
        <v>6</v>
      </c>
      <c r="E18" s="4">
        <v>237.288</v>
      </c>
      <c r="F18" s="4">
        <f t="shared" si="0"/>
        <v>1423.728</v>
      </c>
    </row>
    <row r="19" spans="1:6" ht="12.75">
      <c r="A19" s="1">
        <f t="shared" si="1"/>
        <v>16</v>
      </c>
      <c r="B19" s="5" t="s">
        <v>62</v>
      </c>
      <c r="C19" s="1" t="s">
        <v>170</v>
      </c>
      <c r="D19" s="1">
        <v>4</v>
      </c>
      <c r="E19" s="4">
        <v>326.271</v>
      </c>
      <c r="F19" s="4">
        <f t="shared" si="0"/>
        <v>1305.084</v>
      </c>
    </row>
    <row r="20" spans="1:6" ht="12.75">
      <c r="A20" s="1">
        <f t="shared" si="1"/>
        <v>17</v>
      </c>
      <c r="B20" s="5" t="s">
        <v>63</v>
      </c>
      <c r="C20" s="1" t="s">
        <v>170</v>
      </c>
      <c r="D20" s="1">
        <v>8</v>
      </c>
      <c r="E20" s="4">
        <v>271.1864</v>
      </c>
      <c r="F20" s="4">
        <f t="shared" si="0"/>
        <v>2169.4912</v>
      </c>
    </row>
    <row r="21" spans="1:6" ht="12.75">
      <c r="A21" s="1">
        <f t="shared" si="1"/>
        <v>18</v>
      </c>
      <c r="B21" s="5" t="s">
        <v>64</v>
      </c>
      <c r="C21" s="1" t="s">
        <v>170</v>
      </c>
      <c r="D21" s="1">
        <v>8</v>
      </c>
      <c r="E21" s="4">
        <v>207.627</v>
      </c>
      <c r="F21" s="4">
        <f t="shared" si="0"/>
        <v>1661.016</v>
      </c>
    </row>
    <row r="22" spans="1:6" ht="12.75">
      <c r="A22" s="1">
        <f t="shared" si="1"/>
        <v>19</v>
      </c>
      <c r="B22" s="5" t="s">
        <v>65</v>
      </c>
      <c r="C22" s="1" t="s">
        <v>170</v>
      </c>
      <c r="D22" s="1">
        <v>3</v>
      </c>
      <c r="E22" s="4">
        <v>1864.40677</v>
      </c>
      <c r="F22" s="4">
        <f t="shared" si="0"/>
        <v>5593.220310000001</v>
      </c>
    </row>
    <row r="23" spans="1:6" ht="12.75">
      <c r="A23" s="1">
        <f t="shared" si="1"/>
        <v>20</v>
      </c>
      <c r="B23" s="5" t="s">
        <v>66</v>
      </c>
      <c r="C23" s="1" t="s">
        <v>170</v>
      </c>
      <c r="D23" s="1">
        <v>3</v>
      </c>
      <c r="E23" s="4">
        <v>635.593</v>
      </c>
      <c r="F23" s="4">
        <f t="shared" si="0"/>
        <v>1906.779</v>
      </c>
    </row>
    <row r="24" spans="1:6" ht="12.75">
      <c r="A24" s="1">
        <f t="shared" si="1"/>
        <v>21</v>
      </c>
      <c r="B24" s="5" t="s">
        <v>67</v>
      </c>
      <c r="C24" s="1" t="s">
        <v>170</v>
      </c>
      <c r="D24" s="1">
        <v>3</v>
      </c>
      <c r="E24" s="4">
        <v>1059.322</v>
      </c>
      <c r="F24" s="4">
        <f t="shared" si="0"/>
        <v>3177.9659999999994</v>
      </c>
    </row>
    <row r="25" spans="1:6" ht="12.75">
      <c r="A25" s="1">
        <f t="shared" si="1"/>
        <v>22</v>
      </c>
      <c r="B25" s="5" t="s">
        <v>68</v>
      </c>
      <c r="C25" s="1" t="s">
        <v>170</v>
      </c>
      <c r="D25" s="1">
        <v>3</v>
      </c>
      <c r="E25" s="4">
        <v>338.13559</v>
      </c>
      <c r="F25" s="4">
        <f t="shared" si="0"/>
        <v>1014.4067699999999</v>
      </c>
    </row>
    <row r="26" spans="1:6" ht="12.75">
      <c r="A26" s="1">
        <f t="shared" si="1"/>
        <v>23</v>
      </c>
      <c r="B26" s="5" t="s">
        <v>182</v>
      </c>
      <c r="C26" s="1" t="s">
        <v>170</v>
      </c>
      <c r="D26" s="1">
        <v>4</v>
      </c>
      <c r="E26" s="4">
        <v>275.4237</v>
      </c>
      <c r="F26" s="4">
        <f t="shared" si="0"/>
        <v>1101.6948</v>
      </c>
    </row>
    <row r="27" spans="1:6" ht="12.75">
      <c r="A27" s="1">
        <f t="shared" si="1"/>
        <v>24</v>
      </c>
      <c r="B27" s="5" t="s">
        <v>183</v>
      </c>
      <c r="C27" s="1" t="s">
        <v>170</v>
      </c>
      <c r="D27" s="1">
        <v>4</v>
      </c>
      <c r="E27" s="4">
        <v>388.983</v>
      </c>
      <c r="F27" s="4">
        <f t="shared" si="0"/>
        <v>1555.932</v>
      </c>
    </row>
    <row r="28" spans="1:6" ht="12.75">
      <c r="A28" s="1">
        <f t="shared" si="1"/>
        <v>25</v>
      </c>
      <c r="B28" s="5" t="s">
        <v>184</v>
      </c>
      <c r="C28" s="1" t="s">
        <v>170</v>
      </c>
      <c r="D28" s="1">
        <v>4</v>
      </c>
      <c r="E28" s="4">
        <v>495.762</v>
      </c>
      <c r="F28" s="4">
        <f t="shared" si="0"/>
        <v>1983.048</v>
      </c>
    </row>
    <row r="29" spans="1:6" ht="12.75">
      <c r="A29" s="1">
        <f t="shared" si="1"/>
        <v>26</v>
      </c>
      <c r="B29" s="5" t="s">
        <v>69</v>
      </c>
      <c r="C29" s="1" t="s">
        <v>170</v>
      </c>
      <c r="D29" s="1">
        <v>20</v>
      </c>
      <c r="E29" s="4">
        <v>241.5254</v>
      </c>
      <c r="F29" s="4">
        <f t="shared" si="0"/>
        <v>4830.508</v>
      </c>
    </row>
    <row r="30" spans="1:6" ht="12.75">
      <c r="A30" s="1">
        <f t="shared" si="1"/>
        <v>27</v>
      </c>
      <c r="B30" s="5" t="s">
        <v>70</v>
      </c>
      <c r="C30" s="1" t="s">
        <v>170</v>
      </c>
      <c r="D30" s="1">
        <v>10</v>
      </c>
      <c r="E30" s="4">
        <v>491.5254</v>
      </c>
      <c r="F30" s="4">
        <f t="shared" si="0"/>
        <v>4915.254</v>
      </c>
    </row>
    <row r="31" spans="1:6" ht="12.75">
      <c r="A31" s="1">
        <f t="shared" si="1"/>
        <v>28</v>
      </c>
      <c r="B31" s="5" t="s">
        <v>185</v>
      </c>
      <c r="C31" s="1" t="s">
        <v>170</v>
      </c>
      <c r="D31" s="1">
        <v>3</v>
      </c>
      <c r="E31" s="4">
        <v>1292.3728</v>
      </c>
      <c r="F31" s="4">
        <f t="shared" si="0"/>
        <v>3877.1184000000003</v>
      </c>
    </row>
    <row r="32" spans="1:6" ht="12.75">
      <c r="A32" s="1">
        <f t="shared" si="1"/>
        <v>29</v>
      </c>
      <c r="B32" s="5" t="s">
        <v>186</v>
      </c>
      <c r="C32" s="1" t="s">
        <v>170</v>
      </c>
      <c r="D32" s="1">
        <v>2</v>
      </c>
      <c r="E32" s="4">
        <v>1186.44</v>
      </c>
      <c r="F32" s="4">
        <f t="shared" si="0"/>
        <v>2372.88</v>
      </c>
    </row>
    <row r="33" spans="1:6" ht="12.75">
      <c r="A33" s="1">
        <f t="shared" si="1"/>
        <v>30</v>
      </c>
      <c r="B33" s="5" t="s">
        <v>187</v>
      </c>
      <c r="C33" s="1" t="s">
        <v>170</v>
      </c>
      <c r="D33" s="1">
        <v>6</v>
      </c>
      <c r="E33" s="4">
        <v>419.491</v>
      </c>
      <c r="F33" s="4">
        <f t="shared" si="0"/>
        <v>2516.946</v>
      </c>
    </row>
    <row r="34" spans="1:6" ht="12.75">
      <c r="A34" s="1">
        <f t="shared" si="1"/>
        <v>31</v>
      </c>
      <c r="B34" s="5" t="s">
        <v>188</v>
      </c>
      <c r="C34" s="1" t="s">
        <v>170</v>
      </c>
      <c r="D34" s="1">
        <v>3</v>
      </c>
      <c r="E34" s="4">
        <v>1059.322</v>
      </c>
      <c r="F34" s="4">
        <f t="shared" si="0"/>
        <v>3177.9659999999994</v>
      </c>
    </row>
    <row r="35" spans="1:6" ht="12.75">
      <c r="A35" s="1">
        <f t="shared" si="1"/>
        <v>32</v>
      </c>
      <c r="B35" s="5" t="s">
        <v>189</v>
      </c>
      <c r="C35" s="1" t="s">
        <v>170</v>
      </c>
      <c r="D35" s="1">
        <v>2</v>
      </c>
      <c r="E35" s="4">
        <v>847.4576</v>
      </c>
      <c r="F35" s="4">
        <f t="shared" si="0"/>
        <v>1694.9152</v>
      </c>
    </row>
    <row r="36" spans="1:6" ht="12.75">
      <c r="A36" s="1">
        <f t="shared" si="1"/>
        <v>33</v>
      </c>
      <c r="B36" s="5" t="s">
        <v>190</v>
      </c>
      <c r="C36" s="1" t="s">
        <v>170</v>
      </c>
      <c r="D36" s="1">
        <v>6</v>
      </c>
      <c r="E36" s="4">
        <v>355.932</v>
      </c>
      <c r="F36" s="4">
        <f t="shared" si="0"/>
        <v>2135.592</v>
      </c>
    </row>
    <row r="37" spans="1:6" ht="12.75">
      <c r="A37" s="1">
        <f t="shared" si="1"/>
        <v>34</v>
      </c>
      <c r="B37" s="5" t="s">
        <v>71</v>
      </c>
      <c r="C37" s="1" t="s">
        <v>170</v>
      </c>
      <c r="D37" s="1">
        <v>6</v>
      </c>
      <c r="E37" s="4">
        <v>203.3898</v>
      </c>
      <c r="F37" s="4">
        <f t="shared" si="0"/>
        <v>1220.3388</v>
      </c>
    </row>
    <row r="38" spans="1:6" ht="12.75">
      <c r="A38" s="1">
        <f t="shared" si="1"/>
        <v>35</v>
      </c>
      <c r="B38" s="5" t="s">
        <v>72</v>
      </c>
      <c r="C38" s="1" t="s">
        <v>170</v>
      </c>
      <c r="D38" s="1">
        <v>6</v>
      </c>
      <c r="E38" s="4">
        <v>237.288</v>
      </c>
      <c r="F38" s="4">
        <f t="shared" si="0"/>
        <v>1423.728</v>
      </c>
    </row>
    <row r="39" spans="1:6" ht="12.75">
      <c r="A39" s="1">
        <f t="shared" si="1"/>
        <v>36</v>
      </c>
      <c r="B39" s="5" t="s">
        <v>73</v>
      </c>
      <c r="C39" s="1" t="s">
        <v>170</v>
      </c>
      <c r="D39" s="1">
        <v>6</v>
      </c>
      <c r="E39" s="4">
        <v>250</v>
      </c>
      <c r="F39" s="4">
        <f t="shared" si="0"/>
        <v>1500</v>
      </c>
    </row>
    <row r="40" spans="1:6" ht="25.5">
      <c r="A40" s="1">
        <f t="shared" si="1"/>
        <v>37</v>
      </c>
      <c r="B40" s="3" t="s">
        <v>161</v>
      </c>
      <c r="C40" s="1" t="s">
        <v>170</v>
      </c>
      <c r="D40" s="1">
        <v>85</v>
      </c>
      <c r="E40" s="4">
        <v>1228.81355</v>
      </c>
      <c r="F40" s="4">
        <f t="shared" si="0"/>
        <v>104449.15175</v>
      </c>
    </row>
    <row r="41" spans="1:6" ht="12.75">
      <c r="A41" s="1">
        <f t="shared" si="1"/>
        <v>38</v>
      </c>
      <c r="B41" s="5" t="s">
        <v>74</v>
      </c>
      <c r="C41" s="1" t="s">
        <v>170</v>
      </c>
      <c r="D41" s="1">
        <v>20</v>
      </c>
      <c r="E41" s="4">
        <v>813.5593</v>
      </c>
      <c r="F41" s="4">
        <f t="shared" si="0"/>
        <v>16271.186</v>
      </c>
    </row>
    <row r="42" spans="1:6" ht="12.75">
      <c r="A42" s="1">
        <f t="shared" si="1"/>
        <v>39</v>
      </c>
      <c r="B42" s="5" t="s">
        <v>191</v>
      </c>
      <c r="C42" s="1" t="s">
        <v>169</v>
      </c>
      <c r="D42" s="1">
        <v>2</v>
      </c>
      <c r="E42" s="4">
        <v>275.423</v>
      </c>
      <c r="F42" s="4">
        <f t="shared" si="0"/>
        <v>550.846</v>
      </c>
    </row>
    <row r="43" spans="1:6" ht="12.75">
      <c r="A43" s="1">
        <f t="shared" si="1"/>
        <v>40</v>
      </c>
      <c r="B43" s="5" t="s">
        <v>192</v>
      </c>
      <c r="C43" s="1" t="s">
        <v>170</v>
      </c>
      <c r="D43" s="1">
        <v>12</v>
      </c>
      <c r="E43" s="4">
        <v>927.1186</v>
      </c>
      <c r="F43" s="4">
        <f t="shared" si="0"/>
        <v>11125.423200000001</v>
      </c>
    </row>
    <row r="44" spans="1:6" ht="12.75">
      <c r="A44" s="1">
        <f t="shared" si="1"/>
        <v>41</v>
      </c>
      <c r="B44" s="5" t="s">
        <v>75</v>
      </c>
      <c r="C44" s="1" t="s">
        <v>170</v>
      </c>
      <c r="D44" s="1">
        <v>2</v>
      </c>
      <c r="E44" s="4">
        <v>4830.508</v>
      </c>
      <c r="F44" s="4">
        <f t="shared" si="0"/>
        <v>9661.016</v>
      </c>
    </row>
    <row r="45" spans="1:6" ht="12.75">
      <c r="A45" s="1">
        <f t="shared" si="1"/>
        <v>42</v>
      </c>
      <c r="B45" s="5" t="s">
        <v>193</v>
      </c>
      <c r="C45" s="1" t="s">
        <v>10</v>
      </c>
      <c r="D45" s="1">
        <v>12</v>
      </c>
      <c r="E45" s="4">
        <v>966.1016</v>
      </c>
      <c r="F45" s="4">
        <f t="shared" si="0"/>
        <v>11593.2192</v>
      </c>
    </row>
    <row r="46" spans="1:6" ht="12.75">
      <c r="A46" s="1">
        <f t="shared" si="1"/>
        <v>43</v>
      </c>
      <c r="B46" s="5" t="s">
        <v>76</v>
      </c>
      <c r="C46" s="1" t="s">
        <v>170</v>
      </c>
      <c r="D46" s="1">
        <v>4</v>
      </c>
      <c r="E46" s="4">
        <v>1676.2711</v>
      </c>
      <c r="F46" s="4">
        <f t="shared" si="0"/>
        <v>6705.0844</v>
      </c>
    </row>
    <row r="47" spans="1:6" ht="12.75">
      <c r="A47" s="1">
        <f t="shared" si="1"/>
        <v>44</v>
      </c>
      <c r="B47" s="5" t="s">
        <v>194</v>
      </c>
      <c r="C47" s="1" t="s">
        <v>170</v>
      </c>
      <c r="D47" s="1">
        <v>3</v>
      </c>
      <c r="E47" s="4">
        <v>688.983</v>
      </c>
      <c r="F47" s="4">
        <f t="shared" si="0"/>
        <v>2066.9489999999996</v>
      </c>
    </row>
    <row r="48" spans="1:6" ht="12.75">
      <c r="A48" s="1">
        <f t="shared" si="1"/>
        <v>45</v>
      </c>
      <c r="B48" s="5" t="s">
        <v>195</v>
      </c>
      <c r="C48" s="1" t="s">
        <v>170</v>
      </c>
      <c r="D48" s="1">
        <v>3</v>
      </c>
      <c r="E48" s="4">
        <v>823.7288</v>
      </c>
      <c r="F48" s="4">
        <f t="shared" si="0"/>
        <v>2471.1864</v>
      </c>
    </row>
    <row r="49" spans="1:6" ht="12.75">
      <c r="A49" s="1">
        <f t="shared" si="1"/>
        <v>46</v>
      </c>
      <c r="B49" s="5" t="s">
        <v>196</v>
      </c>
      <c r="C49" s="1" t="s">
        <v>170</v>
      </c>
      <c r="D49" s="1">
        <v>3</v>
      </c>
      <c r="E49" s="4">
        <v>1007.627</v>
      </c>
      <c r="F49" s="4">
        <f t="shared" si="0"/>
        <v>3022.881</v>
      </c>
    </row>
    <row r="50" spans="1:6" ht="12.75">
      <c r="A50" s="1">
        <f t="shared" si="1"/>
        <v>47</v>
      </c>
      <c r="B50" s="5" t="s">
        <v>197</v>
      </c>
      <c r="C50" s="1" t="s">
        <v>170</v>
      </c>
      <c r="D50" s="1">
        <v>3</v>
      </c>
      <c r="E50" s="4">
        <v>1727.1186</v>
      </c>
      <c r="F50" s="4">
        <f t="shared" si="0"/>
        <v>5181.3558</v>
      </c>
    </row>
    <row r="51" spans="1:6" ht="12.75">
      <c r="A51" s="1">
        <f t="shared" si="1"/>
        <v>48</v>
      </c>
      <c r="B51" s="5" t="s">
        <v>198</v>
      </c>
      <c r="C51" s="1" t="s">
        <v>170</v>
      </c>
      <c r="D51" s="1">
        <v>20</v>
      </c>
      <c r="E51" s="4">
        <v>38.13559</v>
      </c>
      <c r="F51" s="4">
        <f t="shared" si="0"/>
        <v>762.7118</v>
      </c>
    </row>
    <row r="52" spans="1:6" ht="12.75">
      <c r="A52" s="1">
        <f t="shared" si="1"/>
        <v>49</v>
      </c>
      <c r="B52" s="5" t="s">
        <v>162</v>
      </c>
      <c r="C52" s="1" t="s">
        <v>208</v>
      </c>
      <c r="D52" s="1">
        <v>400</v>
      </c>
      <c r="E52" s="4">
        <v>41.52542</v>
      </c>
      <c r="F52" s="4">
        <f t="shared" si="0"/>
        <v>16610.167999999998</v>
      </c>
    </row>
    <row r="53" spans="1:6" ht="12.75">
      <c r="A53" s="1">
        <f t="shared" si="1"/>
        <v>50</v>
      </c>
      <c r="B53" s="5" t="s">
        <v>77</v>
      </c>
      <c r="C53" s="1" t="s">
        <v>207</v>
      </c>
      <c r="D53" s="1">
        <v>10</v>
      </c>
      <c r="E53" s="4">
        <v>309.322</v>
      </c>
      <c r="F53" s="4">
        <f t="shared" si="0"/>
        <v>3093.2200000000003</v>
      </c>
    </row>
    <row r="54" spans="1:6" ht="12.75">
      <c r="A54" s="1">
        <f t="shared" si="1"/>
        <v>51</v>
      </c>
      <c r="B54" s="5" t="s">
        <v>199</v>
      </c>
      <c r="C54" s="1" t="s">
        <v>170</v>
      </c>
      <c r="D54" s="1">
        <v>1</v>
      </c>
      <c r="E54" s="4">
        <v>2340.681</v>
      </c>
      <c r="F54" s="4">
        <f t="shared" si="0"/>
        <v>2340.681</v>
      </c>
    </row>
    <row r="55" spans="1:6" ht="12.75">
      <c r="A55" s="1">
        <f t="shared" si="1"/>
        <v>52</v>
      </c>
      <c r="B55" s="5" t="s">
        <v>92</v>
      </c>
      <c r="C55" s="1" t="s">
        <v>170</v>
      </c>
      <c r="D55" s="1">
        <v>5</v>
      </c>
      <c r="E55" s="4">
        <v>46.61</v>
      </c>
      <c r="F55" s="4">
        <f t="shared" si="0"/>
        <v>233.05</v>
      </c>
    </row>
    <row r="56" spans="1:6" ht="12.75">
      <c r="A56" s="1">
        <f t="shared" si="1"/>
        <v>53</v>
      </c>
      <c r="B56" s="5" t="s">
        <v>93</v>
      </c>
      <c r="C56" s="1" t="s">
        <v>170</v>
      </c>
      <c r="D56" s="1">
        <v>7</v>
      </c>
      <c r="E56" s="4">
        <v>97.458</v>
      </c>
      <c r="F56" s="4">
        <f t="shared" si="0"/>
        <v>682.206</v>
      </c>
    </row>
    <row r="57" spans="1:6" ht="12.75">
      <c r="A57" s="1">
        <f t="shared" si="1"/>
        <v>54</v>
      </c>
      <c r="B57" s="5" t="s">
        <v>94</v>
      </c>
      <c r="C57" s="1" t="s">
        <v>170</v>
      </c>
      <c r="D57" s="1">
        <v>3</v>
      </c>
      <c r="E57" s="4">
        <v>97.459</v>
      </c>
      <c r="F57" s="4">
        <f t="shared" si="0"/>
        <v>292.377</v>
      </c>
    </row>
    <row r="58" spans="1:6" ht="12.75">
      <c r="A58" s="1">
        <f t="shared" si="1"/>
        <v>55</v>
      </c>
      <c r="B58" s="5" t="s">
        <v>163</v>
      </c>
      <c r="C58" s="1" t="s">
        <v>170</v>
      </c>
      <c r="D58" s="1">
        <v>10</v>
      </c>
      <c r="E58" s="4">
        <v>67.712</v>
      </c>
      <c r="F58" s="4">
        <f t="shared" si="0"/>
        <v>677.12</v>
      </c>
    </row>
    <row r="59" spans="1:6" ht="12.75">
      <c r="A59" s="1">
        <f t="shared" si="1"/>
        <v>56</v>
      </c>
      <c r="B59" s="5" t="s">
        <v>164</v>
      </c>
      <c r="C59" s="1" t="s">
        <v>170</v>
      </c>
      <c r="D59" s="1">
        <v>50</v>
      </c>
      <c r="E59" s="4">
        <v>58.4745</v>
      </c>
      <c r="F59" s="4">
        <f t="shared" si="0"/>
        <v>2923.725</v>
      </c>
    </row>
    <row r="60" spans="1:6" ht="12.75">
      <c r="A60" s="1">
        <f t="shared" si="1"/>
        <v>57</v>
      </c>
      <c r="B60" s="5" t="s">
        <v>98</v>
      </c>
      <c r="C60" s="1" t="s">
        <v>170</v>
      </c>
      <c r="D60" s="1">
        <v>1</v>
      </c>
      <c r="E60" s="4">
        <v>1690</v>
      </c>
      <c r="F60" s="4">
        <f t="shared" si="0"/>
        <v>1690</v>
      </c>
    </row>
    <row r="61" spans="1:6" ht="12.75">
      <c r="A61" s="1">
        <f t="shared" si="1"/>
        <v>58</v>
      </c>
      <c r="B61" s="5" t="s">
        <v>99</v>
      </c>
      <c r="C61" s="1" t="s">
        <v>169</v>
      </c>
      <c r="D61" s="1">
        <v>1</v>
      </c>
      <c r="E61" s="4">
        <v>1430</v>
      </c>
      <c r="F61" s="4">
        <f t="shared" si="0"/>
        <v>1430</v>
      </c>
    </row>
    <row r="62" spans="1:6" ht="12.75">
      <c r="A62" s="1">
        <f t="shared" si="1"/>
        <v>59</v>
      </c>
      <c r="B62" s="5" t="s">
        <v>200</v>
      </c>
      <c r="C62" s="1" t="s">
        <v>170</v>
      </c>
      <c r="D62" s="1">
        <v>75</v>
      </c>
      <c r="E62" s="4">
        <v>50</v>
      </c>
      <c r="F62" s="4">
        <f t="shared" si="0"/>
        <v>3750</v>
      </c>
    </row>
    <row r="63" spans="1:6" ht="12.75">
      <c r="A63" s="1">
        <f t="shared" si="1"/>
        <v>60</v>
      </c>
      <c r="B63" s="5" t="s">
        <v>201</v>
      </c>
      <c r="C63" s="1" t="s">
        <v>170</v>
      </c>
      <c r="D63" s="1">
        <v>10</v>
      </c>
      <c r="E63" s="4">
        <v>2359</v>
      </c>
      <c r="F63" s="4">
        <f t="shared" si="0"/>
        <v>23590</v>
      </c>
    </row>
    <row r="64" spans="1:6" ht="12.75">
      <c r="A64" s="1">
        <f t="shared" si="1"/>
        <v>61</v>
      </c>
      <c r="B64" s="5" t="s">
        <v>202</v>
      </c>
      <c r="C64" s="1" t="s">
        <v>170</v>
      </c>
      <c r="D64" s="1">
        <v>10</v>
      </c>
      <c r="E64" s="4">
        <v>2566</v>
      </c>
      <c r="F64" s="4">
        <f t="shared" si="0"/>
        <v>25660</v>
      </c>
    </row>
    <row r="65" spans="1:6" ht="12.75">
      <c r="A65" s="1">
        <f t="shared" si="1"/>
        <v>62</v>
      </c>
      <c r="B65" s="5" t="s">
        <v>100</v>
      </c>
      <c r="C65" s="1" t="s">
        <v>170</v>
      </c>
      <c r="D65" s="1">
        <v>1</v>
      </c>
      <c r="E65" s="4">
        <v>2542.37</v>
      </c>
      <c r="F65" s="4">
        <f t="shared" si="0"/>
        <v>2542.37</v>
      </c>
    </row>
    <row r="66" spans="1:6" ht="12.75">
      <c r="A66" s="1">
        <f t="shared" si="1"/>
        <v>63</v>
      </c>
      <c r="B66" s="5" t="s">
        <v>203</v>
      </c>
      <c r="C66" s="1" t="s">
        <v>170</v>
      </c>
      <c r="D66" s="1">
        <v>1</v>
      </c>
      <c r="E66" s="4">
        <v>2117.8</v>
      </c>
      <c r="F66" s="4">
        <f t="shared" si="0"/>
        <v>2117.8</v>
      </c>
    </row>
    <row r="67" spans="1:6" ht="12.75">
      <c r="A67" s="1">
        <f t="shared" si="1"/>
        <v>64</v>
      </c>
      <c r="B67" s="3" t="s">
        <v>105</v>
      </c>
      <c r="C67" s="1" t="s">
        <v>170</v>
      </c>
      <c r="D67" s="1">
        <v>6</v>
      </c>
      <c r="E67" s="4">
        <v>1940.678</v>
      </c>
      <c r="F67" s="4">
        <f t="shared" si="0"/>
        <v>11644.068000000001</v>
      </c>
    </row>
    <row r="68" spans="1:6" ht="12.75">
      <c r="A68" s="1">
        <f t="shared" si="1"/>
        <v>65</v>
      </c>
      <c r="B68" s="5" t="s">
        <v>204</v>
      </c>
      <c r="C68" s="1" t="s">
        <v>170</v>
      </c>
      <c r="D68" s="1">
        <v>10</v>
      </c>
      <c r="E68" s="4">
        <v>406.78</v>
      </c>
      <c r="F68" s="4">
        <f t="shared" si="0"/>
        <v>4067.7999999999997</v>
      </c>
    </row>
    <row r="69" spans="1:6" ht="12.75">
      <c r="A69" s="1">
        <f t="shared" si="1"/>
        <v>66</v>
      </c>
      <c r="B69" s="5" t="s">
        <v>205</v>
      </c>
      <c r="C69" s="1" t="s">
        <v>170</v>
      </c>
      <c r="D69" s="1">
        <v>10</v>
      </c>
      <c r="E69" s="4">
        <v>474.576</v>
      </c>
      <c r="F69" s="4">
        <f t="shared" si="0"/>
        <v>4745.76</v>
      </c>
    </row>
    <row r="70" spans="1:6" ht="12.75">
      <c r="A70" s="1">
        <f aca="true" t="shared" si="2" ref="A70:A81">A69+1</f>
        <v>67</v>
      </c>
      <c r="B70" s="5" t="s">
        <v>113</v>
      </c>
      <c r="C70" s="1" t="s">
        <v>170</v>
      </c>
      <c r="D70" s="1">
        <v>10</v>
      </c>
      <c r="E70" s="4">
        <v>610.1695</v>
      </c>
      <c r="F70" s="4">
        <f t="shared" si="0"/>
        <v>6101.695</v>
      </c>
    </row>
    <row r="71" spans="1:6" ht="12.75">
      <c r="A71" s="1">
        <f t="shared" si="2"/>
        <v>68</v>
      </c>
      <c r="B71" s="5" t="s">
        <v>165</v>
      </c>
      <c r="C71" s="1" t="s">
        <v>18</v>
      </c>
      <c r="D71" s="1">
        <v>6</v>
      </c>
      <c r="E71" s="4">
        <v>559.322</v>
      </c>
      <c r="F71" s="4">
        <f t="shared" si="0"/>
        <v>3355.932</v>
      </c>
    </row>
    <row r="72" spans="1:6" ht="12.75">
      <c r="A72" s="1">
        <f t="shared" si="2"/>
        <v>69</v>
      </c>
      <c r="B72" s="5" t="s">
        <v>114</v>
      </c>
      <c r="C72" s="1" t="s">
        <v>170</v>
      </c>
      <c r="D72" s="1">
        <v>1</v>
      </c>
      <c r="E72" s="4">
        <v>4152.539</v>
      </c>
      <c r="F72" s="4">
        <f t="shared" si="0"/>
        <v>4152.539</v>
      </c>
    </row>
    <row r="73" spans="1:6" ht="12.75">
      <c r="A73" s="1">
        <f t="shared" si="2"/>
        <v>70</v>
      </c>
      <c r="B73" s="5" t="s">
        <v>115</v>
      </c>
      <c r="C73" s="1" t="s">
        <v>170</v>
      </c>
      <c r="D73" s="1">
        <v>1</v>
      </c>
      <c r="E73" s="4">
        <v>4000</v>
      </c>
      <c r="F73" s="4">
        <f t="shared" si="0"/>
        <v>4000</v>
      </c>
    </row>
    <row r="74" spans="1:6" ht="12.75">
      <c r="A74" s="1">
        <f t="shared" si="2"/>
        <v>71</v>
      </c>
      <c r="B74" s="5" t="s">
        <v>116</v>
      </c>
      <c r="C74" s="1" t="s">
        <v>170</v>
      </c>
      <c r="D74" s="1">
        <v>1</v>
      </c>
      <c r="E74" s="4">
        <v>4000</v>
      </c>
      <c r="F74" s="4">
        <f t="shared" si="0"/>
        <v>4000</v>
      </c>
    </row>
    <row r="75" spans="1:6" ht="12.75">
      <c r="A75" s="1">
        <f t="shared" si="2"/>
        <v>72</v>
      </c>
      <c r="B75" s="5" t="s">
        <v>117</v>
      </c>
      <c r="C75" s="1" t="s">
        <v>170</v>
      </c>
      <c r="D75" s="1">
        <v>2</v>
      </c>
      <c r="E75" s="4">
        <v>2895</v>
      </c>
      <c r="F75" s="4">
        <f t="shared" si="0"/>
        <v>5790</v>
      </c>
    </row>
    <row r="76" spans="1:6" ht="12.75">
      <c r="A76" s="1">
        <f t="shared" si="2"/>
        <v>73</v>
      </c>
      <c r="B76" s="5" t="s">
        <v>118</v>
      </c>
      <c r="C76" s="1" t="s">
        <v>169</v>
      </c>
      <c r="D76" s="1">
        <v>2</v>
      </c>
      <c r="E76" s="4">
        <v>1770</v>
      </c>
      <c r="F76" s="4">
        <f t="shared" si="0"/>
        <v>3540</v>
      </c>
    </row>
    <row r="77" spans="1:6" ht="12.75">
      <c r="A77" s="1">
        <f t="shared" si="2"/>
        <v>74</v>
      </c>
      <c r="B77" s="5" t="s">
        <v>119</v>
      </c>
      <c r="C77" s="1" t="s">
        <v>170</v>
      </c>
      <c r="D77" s="1">
        <v>1</v>
      </c>
      <c r="E77" s="4">
        <v>3518</v>
      </c>
      <c r="F77" s="4">
        <f t="shared" si="0"/>
        <v>3518</v>
      </c>
    </row>
    <row r="78" spans="1:6" ht="12.75">
      <c r="A78" s="1">
        <f t="shared" si="2"/>
        <v>75</v>
      </c>
      <c r="B78" s="5" t="s">
        <v>120</v>
      </c>
      <c r="C78" s="1" t="s">
        <v>51</v>
      </c>
      <c r="D78" s="1">
        <v>1</v>
      </c>
      <c r="E78" s="4">
        <v>421</v>
      </c>
      <c r="F78" s="4">
        <f t="shared" si="0"/>
        <v>421</v>
      </c>
    </row>
    <row r="79" spans="1:6" ht="12.75">
      <c r="A79" s="1">
        <f t="shared" si="2"/>
        <v>76</v>
      </c>
      <c r="B79" s="5" t="s">
        <v>206</v>
      </c>
      <c r="C79" s="1" t="s">
        <v>170</v>
      </c>
      <c r="D79" s="1">
        <v>2</v>
      </c>
      <c r="E79" s="4">
        <v>3200</v>
      </c>
      <c r="F79" s="4">
        <f t="shared" si="0"/>
        <v>6400</v>
      </c>
    </row>
    <row r="80" spans="1:6" ht="12.75">
      <c r="A80" s="1">
        <f t="shared" si="2"/>
        <v>77</v>
      </c>
      <c r="B80" s="5" t="s">
        <v>121</v>
      </c>
      <c r="C80" s="1" t="s">
        <v>170</v>
      </c>
      <c r="D80" s="1">
        <v>5</v>
      </c>
      <c r="E80" s="4">
        <v>1059.322</v>
      </c>
      <c r="F80" s="4">
        <f t="shared" si="0"/>
        <v>5296.61</v>
      </c>
    </row>
    <row r="81" spans="1:6" ht="12.75">
      <c r="A81" s="1">
        <f t="shared" si="2"/>
        <v>78</v>
      </c>
      <c r="B81" s="5" t="s">
        <v>166</v>
      </c>
      <c r="C81" s="1" t="s">
        <v>170</v>
      </c>
      <c r="D81" s="1">
        <v>3</v>
      </c>
      <c r="E81" s="4">
        <v>1059.322</v>
      </c>
      <c r="F81" s="4">
        <f t="shared" si="0"/>
        <v>3177.9659999999994</v>
      </c>
    </row>
    <row r="82" spans="1:6" ht="12.75">
      <c r="A82" s="1"/>
      <c r="B82" s="6" t="s">
        <v>21</v>
      </c>
      <c r="C82" s="1"/>
      <c r="D82" s="1"/>
      <c r="E82" s="7">
        <f>SUM(E4:E81)</f>
        <v>97630.26612000001</v>
      </c>
      <c r="F82" s="7">
        <f>SUM(F4:F81)</f>
        <v>522221.1755299999</v>
      </c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2" sqref="F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Zanna Kurdjuk</dc:creator>
  <cp:keywords/>
  <dc:description/>
  <cp:lastModifiedBy>Marianne Menning</cp:lastModifiedBy>
  <cp:lastPrinted>2009-01-26T08:20:42Z</cp:lastPrinted>
  <dcterms:created xsi:type="dcterms:W3CDTF">2008-10-20T10:46:40Z</dcterms:created>
  <dcterms:modified xsi:type="dcterms:W3CDTF">2009-01-29T06:49:25Z</dcterms:modified>
  <cp:category/>
  <cp:version/>
  <cp:contentType/>
  <cp:contentStatus/>
</cp:coreProperties>
</file>