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8" yWindow="1464" windowWidth="11448" windowHeight="8208" activeTab="0"/>
  </bookViews>
  <sheets>
    <sheet name="pakkumine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<sst xmlns="http://schemas.openxmlformats.org/spreadsheetml/2006/main" count="57" uniqueCount="47">
  <si>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Tööliik</t>
  </si>
  <si>
    <t>ühik</t>
  </si>
  <si>
    <t>Asfaltkatte remonttööd (freesimine/asfalteerimine)</t>
  </si>
  <si>
    <t>1.1.</t>
  </si>
  <si>
    <t>SMA (12-16) sõidutee h= 6cm</t>
  </si>
  <si>
    <t>1.2.</t>
  </si>
  <si>
    <t>AC 8 Surf kõnniteel h=4cm</t>
  </si>
  <si>
    <t>1.3.</t>
  </si>
  <si>
    <t>AC(12-16)  Surf sõiduteel h = 6 cm</t>
  </si>
  <si>
    <t>1.4.</t>
  </si>
  <si>
    <t>AC (12-16) Surf sõiduteel h = 6 cm (graniit)</t>
  </si>
  <si>
    <t>2.</t>
  </si>
  <si>
    <t>Killustikaluse ehitus (20 cm, fr 16-32)</t>
  </si>
  <si>
    <t>3.</t>
  </si>
  <si>
    <t>Dreenkihi ehitus (20 cm keskliiv)</t>
  </si>
  <si>
    <t>4.</t>
  </si>
  <si>
    <t>Kruuskattega kõnnitee remont purustatud kruusaga</t>
  </si>
  <si>
    <t>5.</t>
  </si>
  <si>
    <t>Sillutiskividest katte väikesemahulised (kuni 5m2) remonttööd</t>
  </si>
  <si>
    <t>6.</t>
  </si>
  <si>
    <t>Äärekivide paigaldamine (töö + materjal)</t>
  </si>
  <si>
    <t>jm</t>
  </si>
  <si>
    <t>8.</t>
  </si>
  <si>
    <t>9.</t>
  </si>
  <si>
    <t>Vaatlus- ja restkaevude tõstmine tee tasapinda</t>
  </si>
  <si>
    <t>tk</t>
  </si>
  <si>
    <t>10.</t>
  </si>
  <si>
    <t>Asfaltkatte freesimistööd (koos veoga linna piires)</t>
  </si>
  <si>
    <t>11.</t>
  </si>
  <si>
    <t>Remonttööd külmasfaltbetooniga</t>
  </si>
  <si>
    <t>t</t>
  </si>
  <si>
    <t>12.</t>
  </si>
  <si>
    <t>Asfaltkattega teede teepeenarde korrashoid</t>
  </si>
  <si>
    <t>km</t>
  </si>
  <si>
    <t>Kruusa-, killustiku- ja freespurukattega tänavate greiderdamine</t>
  </si>
  <si>
    <t>KOKKU</t>
  </si>
  <si>
    <t>Purustatud kruusa lisamine koos veo ja kaasnevate tööga</t>
  </si>
  <si>
    <t>Killustiku lisamine koos veo ja kaasnevate tööga</t>
  </si>
  <si>
    <t>12.1.</t>
  </si>
  <si>
    <t>12.2.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</si>
  <si>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</si>
  <si>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</si>
  <si>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HINDADE VÕRDLUSTABEL</t>
  </si>
  <si>
    <t>ühikhindade keskmine 2013-2015 (€)</t>
  </si>
  <si>
    <t>AS TREF poolt pakutud ühikhindade keskmine 2016-2018 (€)</t>
  </si>
  <si>
    <t>vahe €</t>
  </si>
  <si>
    <t>muutuse % +/ -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</si>
</sst>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dd/mm/yy;@"/>
    <numFmt numFmtId="177" formatCode="0.0"/>
    <numFmt numFmtId="178" formatCode="0.00000"/>
    <numFmt numFmtId="179" formatCode="#,##0.000"/>
    <numFmt numFmtId="180" formatCode="#,##0.0"/>
    <numFmt numFmtId="181" formatCode="0.000"/>
    <numFmt numFmtId="182" formatCode="0.000000"/>
    <numFmt numFmtId="183" formatCode="0.0000"/>
    <numFmt numFmtId="184" formatCode="0.0%"/>
    <numFmt numFmtId="185" formatCode="0.000000000"/>
    <numFmt numFmtId="186" formatCode="0.00000000"/>
    <numFmt numFmtId="187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1" fillId="24" borderId="5" applyNumberFormat="0" applyFont="0" applyAlignment="0" applyProtection="0"/>
    <xf numFmtId="0" fontId="28" fillId="25" borderId="0" applyNumberFormat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Fill="1" applyAlignment="1">
      <alignment/>
    </xf>
    <xf numFmtId="0" fontId="0" fillId="7" borderId="10" xfId="0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25" fillId="7" borderId="10" xfId="0" applyFont="1" applyFill="1" applyBorder="1" applyAlignment="1">
      <alignment wrapText="1"/>
    </xf>
    <xf numFmtId="0" fontId="25" fillId="13" borderId="10" xfId="0" applyFont="1" applyFill="1" applyBorder="1" applyAlignment="1">
      <alignment wrapText="1"/>
    </xf>
    <xf numFmtId="0" fontId="25" fillId="19" borderId="10" xfId="0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HIND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B1">
      <selection activeCell="F8" sqref="F8"/>
    </sheetView>
  </sheetViews>
  <sheetFormatPr defaultColWidth="9.140625" defaultRowHeight="15"/>
  <cols>
    <col min="1" max="1" width="6.57421875" style="3" customWidth="1"/>
    <col min="2" max="2" width="43.140625" style="3" customWidth="1"/>
    <col min="3" max="3" width="8.28125" style="3" customWidth="1"/>
    <col min="4" max="4" width="23.28125" style="0" customWidth="1"/>
    <col min="5" max="5" width="20.7109375" style="0" customWidth="1"/>
    <col min="6" max="6" width="8.8515625" style="0" customWidth="1"/>
    <col min="7" max="7" width="10.28125" style="0" customWidth="1"/>
  </cols>
  <sheetData>
    <row r="1" ht="14.25">
      <c r="B1" s="8" t="s">
        <v>42</v>
      </c>
    </row>
    <row r="2" spans="1:7" ht="48.75" customHeight="1">
      <c r="A2" s="4"/>
      <c r="B2" s="5" t="s">
        <v>0</v>
      </c>
      <c r="C2" s="14" t="s">
        <v>1</v>
      </c>
      <c r="D2" s="16" t="s">
        <v>43</v>
      </c>
      <c r="E2" s="17" t="s">
        <v>44</v>
      </c>
      <c r="F2" s="18" t="s">
        <v>45</v>
      </c>
      <c r="G2" s="23" t="s">
        <v>46</v>
      </c>
    </row>
    <row r="3" spans="1:7" ht="14.25">
      <c r="A3" s="4">
        <v>1</v>
      </c>
      <c r="B3" s="4" t="s">
        <v>2</v>
      </c>
      <c r="C3" s="4"/>
      <c r="D3" s="9"/>
      <c r="E3" s="12"/>
      <c r="F3" s="19"/>
      <c r="G3" s="21"/>
    </row>
    <row r="4" spans="1:7" ht="15.75">
      <c r="A4" s="4" t="s">
        <v>3</v>
      </c>
      <c r="B4" s="1" t="s">
        <v>4</v>
      </c>
      <c r="C4" s="2" t="s">
        <v>40</v>
      </c>
      <c r="D4" s="15">
        <v>22.08</v>
      </c>
      <c r="E4" s="12">
        <v>28.04</v>
      </c>
      <c r="F4" s="19">
        <f>E4-D4</f>
        <v>5.960000000000001</v>
      </c>
      <c r="G4" s="22">
        <f>F4*100/D4</f>
        <v>26.992753623188413</v>
      </c>
    </row>
    <row r="5" spans="1:7" ht="15.75">
      <c r="A5" s="4" t="s">
        <v>5</v>
      </c>
      <c r="B5" s="1" t="s">
        <v>6</v>
      </c>
      <c r="C5" s="2" t="s">
        <v>40</v>
      </c>
      <c r="D5" s="9">
        <v>15.98</v>
      </c>
      <c r="E5" s="12">
        <v>19.29</v>
      </c>
      <c r="F5" s="19">
        <f>E5-D5</f>
        <v>3.3099999999999987</v>
      </c>
      <c r="G5" s="22">
        <f aca="true" t="shared" si="0" ref="G5:G19">F5*100/D5</f>
        <v>20.713391739674584</v>
      </c>
    </row>
    <row r="6" spans="1:7" ht="15.75">
      <c r="A6" s="4" t="s">
        <v>7</v>
      </c>
      <c r="B6" s="1" t="s">
        <v>8</v>
      </c>
      <c r="C6" s="2" t="s">
        <v>40</v>
      </c>
      <c r="D6" s="9">
        <v>17.34</v>
      </c>
      <c r="E6" s="12">
        <v>13.35</v>
      </c>
      <c r="F6" s="19">
        <f>E6-D6</f>
        <v>-3.99</v>
      </c>
      <c r="G6" s="22">
        <f t="shared" si="0"/>
        <v>-23.01038062283737</v>
      </c>
    </row>
    <row r="7" spans="1:7" ht="15.75">
      <c r="A7" s="4" t="s">
        <v>9</v>
      </c>
      <c r="B7" s="1" t="s">
        <v>10</v>
      </c>
      <c r="C7" s="2" t="s">
        <v>40</v>
      </c>
      <c r="D7" s="24">
        <v>20.35</v>
      </c>
      <c r="E7" s="12">
        <v>15.57</v>
      </c>
      <c r="F7" s="27">
        <f>E7-D7</f>
        <v>-4.780000000000001</v>
      </c>
      <c r="G7" s="31">
        <f t="shared" si="0"/>
        <v>-23.488943488943494</v>
      </c>
    </row>
    <row r="8" spans="1:7" ht="15.75">
      <c r="A8" s="11" t="s">
        <v>11</v>
      </c>
      <c r="B8" s="1" t="s">
        <v>12</v>
      </c>
      <c r="C8" s="13" t="s">
        <v>40</v>
      </c>
      <c r="D8" s="24">
        <v>12.87</v>
      </c>
      <c r="E8" s="26">
        <v>7.14</v>
      </c>
      <c r="F8" s="29">
        <f>E9+E8-D8</f>
        <v>-0.6399999999999988</v>
      </c>
      <c r="G8" s="31">
        <f t="shared" si="0"/>
        <v>-4.972804972804964</v>
      </c>
    </row>
    <row r="9" spans="1:7" ht="15.75">
      <c r="A9" s="4" t="s">
        <v>13</v>
      </c>
      <c r="B9" s="1" t="s">
        <v>14</v>
      </c>
      <c r="C9" s="13" t="s">
        <v>40</v>
      </c>
      <c r="D9" s="25"/>
      <c r="E9" s="26">
        <v>5.09</v>
      </c>
      <c r="F9" s="30"/>
      <c r="G9" s="32"/>
    </row>
    <row r="10" spans="1:7" ht="28.5">
      <c r="A10" s="4" t="s">
        <v>15</v>
      </c>
      <c r="B10" s="1" t="s">
        <v>16</v>
      </c>
      <c r="C10" s="2" t="s">
        <v>41</v>
      </c>
      <c r="D10" s="25">
        <v>4.29</v>
      </c>
      <c r="E10" s="12">
        <v>28.97</v>
      </c>
      <c r="F10" s="28">
        <f aca="true" t="shared" si="1" ref="F10:F19">E10-D10</f>
        <v>24.68</v>
      </c>
      <c r="G10" s="32">
        <f t="shared" si="0"/>
        <v>575.2913752913753</v>
      </c>
    </row>
    <row r="11" spans="1:7" ht="28.5">
      <c r="A11" s="4" t="s">
        <v>17</v>
      </c>
      <c r="B11" s="1" t="s">
        <v>18</v>
      </c>
      <c r="C11" s="2" t="s">
        <v>40</v>
      </c>
      <c r="D11" s="9">
        <v>42.9</v>
      </c>
      <c r="E11" s="12">
        <v>35.4</v>
      </c>
      <c r="F11" s="19">
        <f t="shared" si="1"/>
        <v>-7.5</v>
      </c>
      <c r="G11" s="22">
        <f t="shared" si="0"/>
        <v>-17.482517482517483</v>
      </c>
    </row>
    <row r="12" spans="1:7" ht="14.25">
      <c r="A12" s="4" t="s">
        <v>19</v>
      </c>
      <c r="B12" s="1" t="s">
        <v>20</v>
      </c>
      <c r="C12" s="2" t="s">
        <v>21</v>
      </c>
      <c r="D12" s="9">
        <v>24.9</v>
      </c>
      <c r="E12" s="12">
        <v>24.78</v>
      </c>
      <c r="F12" s="19">
        <f t="shared" si="1"/>
        <v>-0.11999999999999744</v>
      </c>
      <c r="G12" s="22">
        <f t="shared" si="0"/>
        <v>-0.4819277108433632</v>
      </c>
    </row>
    <row r="13" spans="1:7" ht="14.25">
      <c r="A13" s="4" t="s">
        <v>22</v>
      </c>
      <c r="B13" s="1" t="s">
        <v>24</v>
      </c>
      <c r="C13" s="2" t="s">
        <v>25</v>
      </c>
      <c r="D13" s="9">
        <v>85.85</v>
      </c>
      <c r="E13" s="12">
        <v>113.29</v>
      </c>
      <c r="F13" s="19">
        <f t="shared" si="1"/>
        <v>27.440000000000012</v>
      </c>
      <c r="G13" s="22">
        <f t="shared" si="0"/>
        <v>31.962725684333158</v>
      </c>
    </row>
    <row r="14" spans="1:7" ht="15.75">
      <c r="A14" s="4" t="s">
        <v>23</v>
      </c>
      <c r="B14" s="1" t="s">
        <v>27</v>
      </c>
      <c r="C14" s="2" t="s">
        <v>40</v>
      </c>
      <c r="D14" s="9">
        <v>9.44</v>
      </c>
      <c r="E14" s="12">
        <v>9.2</v>
      </c>
      <c r="F14" s="19">
        <f t="shared" si="1"/>
        <v>-0.2400000000000002</v>
      </c>
      <c r="G14" s="22">
        <f t="shared" si="0"/>
        <v>-2.5423728813559348</v>
      </c>
    </row>
    <row r="15" spans="1:7" ht="14.25">
      <c r="A15" s="4" t="s">
        <v>26</v>
      </c>
      <c r="B15" s="1" t="s">
        <v>29</v>
      </c>
      <c r="C15" s="2" t="s">
        <v>30</v>
      </c>
      <c r="D15" s="9">
        <v>137.38</v>
      </c>
      <c r="E15" s="12">
        <v>114.02</v>
      </c>
      <c r="F15" s="19">
        <f t="shared" si="1"/>
        <v>-23.36</v>
      </c>
      <c r="G15" s="22">
        <f t="shared" si="0"/>
        <v>-17.00393070315912</v>
      </c>
    </row>
    <row r="16" spans="1:7" ht="14.25">
      <c r="A16" s="4" t="s">
        <v>28</v>
      </c>
      <c r="B16" s="1" t="s">
        <v>32</v>
      </c>
      <c r="C16" s="2" t="s">
        <v>33</v>
      </c>
      <c r="D16" s="9">
        <v>67.33</v>
      </c>
      <c r="E16" s="12">
        <v>159.31</v>
      </c>
      <c r="F16" s="19">
        <f t="shared" si="1"/>
        <v>91.98</v>
      </c>
      <c r="G16" s="22">
        <f t="shared" si="0"/>
        <v>136.61072330313382</v>
      </c>
    </row>
    <row r="17" spans="1:7" ht="28.5">
      <c r="A17" s="4" t="s">
        <v>31</v>
      </c>
      <c r="B17" s="1" t="s">
        <v>34</v>
      </c>
      <c r="C17" s="2" t="s">
        <v>33</v>
      </c>
      <c r="D17" s="9">
        <v>61.33</v>
      </c>
      <c r="E17" s="12">
        <v>229.5</v>
      </c>
      <c r="F17" s="19">
        <f t="shared" si="1"/>
        <v>168.17000000000002</v>
      </c>
      <c r="G17" s="22">
        <f t="shared" si="0"/>
        <v>274.2051198434698</v>
      </c>
    </row>
    <row r="18" spans="1:7" ht="28.5">
      <c r="A18" s="4" t="s">
        <v>38</v>
      </c>
      <c r="B18" s="1" t="s">
        <v>36</v>
      </c>
      <c r="C18" s="2" t="s">
        <v>41</v>
      </c>
      <c r="D18" s="9">
        <v>17.2</v>
      </c>
      <c r="E18" s="12">
        <v>28.97</v>
      </c>
      <c r="F18" s="19">
        <f t="shared" si="1"/>
        <v>11.77</v>
      </c>
      <c r="G18" s="22">
        <f t="shared" si="0"/>
        <v>68.43023255813954</v>
      </c>
    </row>
    <row r="19" spans="1:7" ht="15.75">
      <c r="A19" s="6" t="s">
        <v>39</v>
      </c>
      <c r="B19" s="1" t="s">
        <v>37</v>
      </c>
      <c r="C19" s="2" t="s">
        <v>41</v>
      </c>
      <c r="D19" s="9">
        <v>25.53</v>
      </c>
      <c r="E19" s="12">
        <v>32.42</v>
      </c>
      <c r="F19" s="19">
        <f t="shared" si="1"/>
        <v>6.890000000000001</v>
      </c>
      <c r="G19" s="22">
        <f t="shared" si="0"/>
        <v>26.98785742264003</v>
      </c>
    </row>
    <row r="20" spans="3:7" ht="14.25">
      <c r="C20" s="10" t="s">
        <v>35</v>
      </c>
      <c r="D20" s="7">
        <f>SUM(D4:D19)</f>
        <v>564.77</v>
      </c>
      <c r="E20" s="7">
        <f>SUM(E4:E19)</f>
        <v>864.34</v>
      </c>
      <c r="F20" s="19">
        <f>SUM(F4:F19)</f>
        <v>299.57</v>
      </c>
      <c r="G2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dcterms:created xsi:type="dcterms:W3CDTF">2015-09-21T11:19:30Z</dcterms:created>
  <dcterms:modified xsi:type="dcterms:W3CDTF">2015-10-23T08:09:52Z</dcterms:modified>
  <cp:category/>
  <cp:version/>
  <cp:contentType/>
  <cp:contentStatus/>
</cp:coreProperties>
</file>