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45" windowWidth="12465" windowHeight="11910"/>
  </bookViews>
  <sheets>
    <sheet name="Töömahtude tabel" sheetId="8" r:id="rId1"/>
  </sheets>
  <definedNames>
    <definedName name="_xlnm.Print_Area" localSheetId="0">'Töömahtude tabel'!$A$1:$G$61</definedName>
  </definedNames>
  <calcPr calcId="145621"/>
</workbook>
</file>

<file path=xl/calcChain.xml><?xml version="1.0" encoding="utf-8"?>
<calcChain xmlns="http://schemas.openxmlformats.org/spreadsheetml/2006/main">
  <c r="E22" i="8" l="1"/>
  <c r="E48" i="8"/>
  <c r="E30" i="8"/>
  <c r="E31" i="8"/>
  <c r="E32" i="8"/>
  <c r="E29" i="8"/>
  <c r="G39" i="8" l="1"/>
  <c r="G36" i="8"/>
</calcChain>
</file>

<file path=xl/sharedStrings.xml><?xml version="1.0" encoding="utf-8"?>
<sst xmlns="http://schemas.openxmlformats.org/spreadsheetml/2006/main" count="77" uniqueCount="64">
  <si>
    <t>tk</t>
  </si>
  <si>
    <t>m</t>
  </si>
  <si>
    <t>Maht</t>
  </si>
  <si>
    <t>m²</t>
  </si>
  <si>
    <t>Tartu Linnavalitsus</t>
  </si>
  <si>
    <t>KULULOEND</t>
  </si>
  <si>
    <t>Jrk nr</t>
  </si>
  <si>
    <t>Art. nr.</t>
  </si>
  <si>
    <t>Töö kirjeldus</t>
  </si>
  <si>
    <t>Üh. hind</t>
  </si>
  <si>
    <t>Maksumus; EUR</t>
  </si>
  <si>
    <t xml:space="preserve">1 EELTÖÖD Objekt </t>
  </si>
  <si>
    <t>Infotahvlid</t>
  </si>
  <si>
    <t>Tööpiirkonna korrashoid</t>
  </si>
  <si>
    <t xml:space="preserve">Liikluskorraldus </t>
  </si>
  <si>
    <t>Tööde mõõdistamine ja märkimistööd</t>
  </si>
  <si>
    <t>KOKKU EELTÖÖD</t>
  </si>
  <si>
    <t>KOKKU ETTEVALMISTAMINE</t>
  </si>
  <si>
    <t>3 MULLATÖÖD</t>
  </si>
  <si>
    <t>EI TEOSTATA</t>
  </si>
  <si>
    <t>KOKKU MULLATÖÖD</t>
  </si>
  <si>
    <t>4 KATEND</t>
  </si>
  <si>
    <t>KOKKU KATEND</t>
  </si>
  <si>
    <t>5 DRENAAŽ, SADEVESI</t>
  </si>
  <si>
    <t>KOKKU TRUUBID JA VEEVIIMARID</t>
  </si>
  <si>
    <t>6 KONSTRUKTSIOONID</t>
  </si>
  <si>
    <t>7 LIIKLUSKORRALDUSVAHENDID</t>
  </si>
  <si>
    <t>KOKKU LIIKLUSKORRALDUSVAHENDID</t>
  </si>
  <si>
    <t xml:space="preserve"> 8 TEHNOVÕRGUD</t>
  </si>
  <si>
    <t>KOKKU TEHNOVÕRGUD</t>
  </si>
  <si>
    <t xml:space="preserve"> 9 MAASTIKUKUJUNDUSTÖÖD</t>
  </si>
  <si>
    <t>KOKKU MAASTIKUKUJUNDUS</t>
  </si>
  <si>
    <t>Pakkuja nimi, registrikood:</t>
  </si>
  <si>
    <t xml:space="preserve">Pakkuja esindaja nimi, amet: </t>
  </si>
  <si>
    <t>Kaevuluukide ja kapede paigaldamine katte tasapinda</t>
  </si>
  <si>
    <t>summa</t>
  </si>
  <si>
    <t>2 EHITUSOBJEKTI ETTEVALMISTAMINE</t>
  </si>
  <si>
    <t>KOKKU KONSTRUKTSIOONID</t>
  </si>
  <si>
    <t>Hankija:</t>
  </si>
  <si>
    <t>VORM 3</t>
  </si>
  <si>
    <t>Riigihange Raja tänav lõigus Riia 122 kuni Elva tn taastusremont.</t>
  </si>
  <si>
    <t>2</t>
  </si>
  <si>
    <t>4</t>
  </si>
  <si>
    <t>5</t>
  </si>
  <si>
    <t>6</t>
  </si>
  <si>
    <t>Esitame pakkumuse  Raja tänav lõigus Riia 122 kuni Elva tn taastusremondiks:</t>
  </si>
  <si>
    <t xml:space="preserve">Teemaa-ala puhastamine  </t>
  </si>
  <si>
    <t>Muru kasvualuse rajamine ja külv (klass III)</t>
  </si>
  <si>
    <t>käibemaks 20%</t>
  </si>
  <si>
    <t>KOKKU käibemaksuga 20%</t>
  </si>
  <si>
    <t>Ehituseks sobimatu pinnase kaevandamine  (teepeenar)</t>
  </si>
  <si>
    <t>m2</t>
  </si>
  <si>
    <t>Pikivuugi kruntimine vuugiliimiga</t>
  </si>
  <si>
    <t>Purustatud kruusast (fr 0,063/4) teepeenra ehitus B= 0,4m, h= 5 cm</t>
  </si>
  <si>
    <t>KOKKU:</t>
  </si>
  <si>
    <t>Ettearvamatud kulud 5%</t>
  </si>
  <si>
    <t xml:space="preserve">Aluspinna planeerimine ja tihendamine  </t>
  </si>
  <si>
    <r>
      <t>Killustikalus teepeenral:                                   killustik fr 16/32 mm ;  h=20 cm</t>
    </r>
    <r>
      <rPr>
        <sz val="10"/>
        <rFont val="Arial"/>
        <family val="2"/>
        <charset val="186"/>
      </rPr>
      <t/>
    </r>
  </si>
  <si>
    <t>Tihedast asfaltbetoonist AC 16 surf segu; h= 7cm, 70/100</t>
  </si>
  <si>
    <t>7</t>
  </si>
  <si>
    <t>Mõõt-ühik</t>
  </si>
  <si>
    <t>m3</t>
  </si>
  <si>
    <t>Purustatud kruusast (fr 0,063/4) kõnnitee kate 5…7 cm</t>
  </si>
  <si>
    <t>Olemasoleva katendi süvafreesimine, h= 4…7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</si>
</sst>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.0\ ###\ ###"/>
    <numFmt numFmtId="166" formatCode="0.00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2" fontId="4" fillId="0" borderId="0"/>
    <xf numFmtId="0" fontId="2" fillId="0" borderId="0"/>
    <xf numFmtId="0" fontId="4" fillId="0" borderId="0"/>
    <xf numFmtId="0" fontId="4" fillId="0" borderId="0"/>
    <xf numFmtId="2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164" fontId="3" fillId="0" borderId="0" xfId="6" applyNumberFormat="1" applyFont="1" applyFill="1" applyAlignment="1" applyProtection="1">
      <alignment horizontal="center" vertical="center" wrapText="1"/>
      <protection hidden="1"/>
    </xf>
    <xf numFmtId="164" fontId="5" fillId="2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7" fillId="0" borderId="0" xfId="6" applyFont="1"/>
    <xf numFmtId="164" fontId="3" fillId="0" borderId="0" xfId="6" applyNumberFormat="1" applyFont="1" applyFill="1" applyAlignment="1" applyProtection="1">
      <alignment vertical="center" wrapText="1"/>
      <protection hidden="1"/>
    </xf>
    <xf numFmtId="0" fontId="7" fillId="2" borderId="0" xfId="3" applyFont="1" applyFill="1" applyAlignment="1">
      <alignment horizontal="left"/>
    </xf>
    <xf numFmtId="0" fontId="9" fillId="2" borderId="0" xfId="3" applyFont="1" applyFill="1"/>
    <xf numFmtId="0" fontId="9" fillId="2" borderId="0" xfId="3" applyFont="1" applyFill="1" applyAlignment="1">
      <alignment wrapText="1"/>
    </xf>
    <xf numFmtId="165" fontId="3" fillId="2" borderId="0" xfId="2" applyNumberFormat="1" applyFont="1" applyFill="1" applyAlignment="1" applyProtection="1">
      <alignment horizontal="center" vertical="center" wrapText="1"/>
      <protection hidden="1"/>
    </xf>
    <xf numFmtId="164" fontId="3" fillId="2" borderId="0" xfId="2" applyNumberFormat="1" applyFont="1" applyFill="1" applyAlignment="1" applyProtection="1">
      <alignment horizontal="right" vertical="center" wrapText="1"/>
      <protection hidden="1"/>
    </xf>
    <xf numFmtId="4" fontId="3" fillId="2" borderId="0" xfId="2" applyNumberFormat="1" applyFont="1" applyFill="1" applyAlignment="1" applyProtection="1">
      <alignment horizontal="center" vertical="center" wrapText="1"/>
      <protection hidden="1"/>
    </xf>
    <xf numFmtId="164" fontId="3" fillId="2" borderId="0" xfId="2" applyNumberFormat="1" applyFont="1" applyFill="1" applyAlignment="1" applyProtection="1">
      <alignment horizontal="center" vertical="center" wrapText="1"/>
      <protection hidden="1"/>
    </xf>
    <xf numFmtId="165" fontId="5" fillId="2" borderId="0" xfId="2" applyNumberFormat="1" applyFont="1" applyFill="1" applyAlignment="1" applyProtection="1">
      <alignment horizontal="center" vertical="center" wrapText="1"/>
      <protection hidden="1"/>
    </xf>
    <xf numFmtId="4" fontId="5" fillId="2" borderId="0" xfId="2" applyNumberFormat="1" applyFont="1" applyFill="1" applyAlignment="1" applyProtection="1">
      <alignment horizontal="center" vertical="center" wrapText="1"/>
      <protection hidden="1"/>
    </xf>
    <xf numFmtId="164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1" fontId="11" fillId="0" borderId="1" xfId="6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6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6" applyNumberFormat="1" applyFont="1" applyFill="1" applyBorder="1" applyAlignment="1" applyProtection="1">
      <alignment horizontal="center" vertical="center" wrapText="1"/>
      <protection hidden="1"/>
    </xf>
    <xf numFmtId="1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6" applyNumberFormat="1" applyFont="1" applyFill="1" applyBorder="1" applyAlignment="1" applyProtection="1">
      <alignment horizontal="left" vertical="center" wrapText="1"/>
      <protection hidden="1"/>
    </xf>
    <xf numFmtId="3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 vertical="center"/>
    </xf>
    <xf numFmtId="1" fontId="10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0" fillId="0" borderId="7" xfId="6" applyNumberFormat="1" applyFont="1" applyFill="1" applyBorder="1" applyAlignment="1" applyProtection="1">
      <alignment horizontal="center" vertical="center" wrapText="1"/>
      <protection hidden="1"/>
    </xf>
    <xf numFmtId="2" fontId="10" fillId="0" borderId="7" xfId="6" applyFont="1" applyFill="1" applyBorder="1" applyAlignment="1" applyProtection="1">
      <alignment horizontal="right" vertical="center" wrapText="1"/>
      <protection hidden="1"/>
    </xf>
    <xf numFmtId="164" fontId="11" fillId="0" borderId="7" xfId="6" applyNumberFormat="1" applyFont="1" applyFill="1" applyBorder="1" applyAlignment="1" applyProtection="1">
      <alignment horizontal="right" vertical="center" wrapText="1"/>
      <protection hidden="1"/>
    </xf>
    <xf numFmtId="164" fontId="10" fillId="0" borderId="2" xfId="6" applyNumberFormat="1" applyFont="1" applyFill="1" applyBorder="1" applyAlignment="1" applyProtection="1">
      <alignment horizontal="center" vertical="center" wrapText="1"/>
      <protection hidden="1"/>
    </xf>
    <xf numFmtId="2" fontId="10" fillId="0" borderId="4" xfId="6" applyFont="1" applyFill="1" applyBorder="1" applyAlignment="1" applyProtection="1">
      <alignment horizontal="right" vertical="center" wrapText="1"/>
      <protection hidden="1"/>
    </xf>
    <xf numFmtId="2" fontId="11" fillId="0" borderId="4" xfId="6" applyFont="1" applyFill="1" applyBorder="1" applyAlignment="1" applyProtection="1">
      <alignment horizontal="right" vertical="center" wrapText="1"/>
      <protection hidden="1"/>
    </xf>
    <xf numFmtId="164" fontId="11" fillId="0" borderId="5" xfId="6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7" applyNumberFormat="1" applyFont="1" applyFill="1" applyBorder="1" applyAlignment="1" applyProtection="1">
      <alignment horizontal="center" vertical="center"/>
      <protection locked="0"/>
    </xf>
    <xf numFmtId="164" fontId="10" fillId="3" borderId="1" xfId="6" applyNumberFormat="1" applyFont="1" applyFill="1" applyBorder="1" applyAlignment="1" applyProtection="1">
      <alignment horizontal="center" vertical="center" wrapText="1"/>
      <protection hidden="1"/>
    </xf>
    <xf numFmtId="2" fontId="10" fillId="3" borderId="1" xfId="6" applyFont="1" applyFill="1" applyBorder="1" applyAlignment="1" applyProtection="1">
      <alignment horizontal="right" vertical="center" wrapText="1"/>
      <protection hidden="1"/>
    </xf>
    <xf numFmtId="1" fontId="11" fillId="3" borderId="1" xfId="6" applyNumberFormat="1" applyFont="1" applyFill="1" applyBorder="1" applyAlignment="1" applyProtection="1">
      <alignment horizontal="center" vertical="center" wrapText="1"/>
      <protection hidden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1" fillId="0" borderId="1" xfId="6" applyNumberFormat="1" applyFont="1" applyFill="1" applyBorder="1" applyAlignment="1" applyProtection="1">
      <alignment horizontal="left" vertical="center" wrapText="1"/>
      <protection hidden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3" borderId="1" xfId="7" applyNumberFormat="1" applyFont="1" applyFill="1" applyBorder="1" applyAlignment="1" applyProtection="1">
      <alignment horizontal="center" vertical="center"/>
      <protection locked="0"/>
    </xf>
    <xf numFmtId="4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2" fontId="10" fillId="0" borderId="7" xfId="0" applyNumberFormat="1" applyFont="1" applyFill="1" applyBorder="1" applyAlignment="1">
      <alignment horizontal="center" vertical="center" wrapText="1"/>
    </xf>
    <xf numFmtId="1" fontId="10" fillId="0" borderId="7" xfId="7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16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164" fontId="10" fillId="3" borderId="1" xfId="6" applyNumberFormat="1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>
      <alignment horizontal="center" vertical="center"/>
    </xf>
    <xf numFmtId="164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/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/>
    </xf>
    <xf numFmtId="164" fontId="10" fillId="3" borderId="1" xfId="6" applyNumberFormat="1" applyFont="1" applyFill="1" applyBorder="1" applyAlignment="1" applyProtection="1">
      <alignment vertical="center" wrapText="1"/>
      <protection hidden="1"/>
    </xf>
    <xf numFmtId="164" fontId="14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6" applyNumberFormat="1" applyFont="1" applyFill="1" applyBorder="1" applyAlignment="1" applyProtection="1">
      <alignment vertical="center" wrapText="1"/>
      <protection hidden="1"/>
    </xf>
    <xf numFmtId="0" fontId="14" fillId="3" borderId="1" xfId="0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 wrapText="1"/>
    </xf>
    <xf numFmtId="1" fontId="14" fillId="3" borderId="1" xfId="7" applyNumberFormat="1" applyFont="1" applyFill="1" applyBorder="1" applyAlignment="1" applyProtection="1">
      <alignment horizontal="center" vertical="center"/>
      <protection locked="0"/>
    </xf>
    <xf numFmtId="164" fontId="11" fillId="3" borderId="1" xfId="6" applyNumberFormat="1" applyFont="1" applyFill="1" applyBorder="1" applyAlignment="1" applyProtection="1">
      <alignment horizontal="left" vertical="center" wrapText="1"/>
      <protection hidden="1"/>
    </xf>
    <xf numFmtId="166" fontId="15" fillId="3" borderId="1" xfId="0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 applyProtection="1">
      <alignment horizontal="center" vertical="center" wrapText="1"/>
      <protection hidden="1"/>
    </xf>
    <xf numFmtId="164" fontId="3" fillId="0" borderId="0" xfId="6" applyNumberFormat="1" applyFont="1" applyFill="1" applyAlignment="1" applyProtection="1">
      <alignment horizontal="right" vertical="center" wrapText="1"/>
      <protection hidden="1"/>
    </xf>
    <xf numFmtId="164" fontId="3" fillId="0" borderId="0" xfId="6" applyNumberFormat="1" applyFont="1" applyFill="1" applyAlignment="1" applyProtection="1">
      <alignment vertical="center"/>
      <protection hidden="1"/>
    </xf>
    <xf numFmtId="0" fontId="12" fillId="0" borderId="0" xfId="3" applyFont="1"/>
    <xf numFmtId="164" fontId="3" fillId="0" borderId="8" xfId="6" applyNumberFormat="1" applyFont="1" applyFill="1" applyBorder="1" applyAlignment="1" applyProtection="1">
      <alignment vertical="center" wrapText="1"/>
      <protection hidden="1"/>
    </xf>
    <xf numFmtId="164" fontId="3" fillId="0" borderId="9" xfId="6" applyNumberFormat="1" applyFont="1" applyFill="1" applyBorder="1" applyAlignment="1" applyProtection="1">
      <alignment vertical="center" wrapText="1"/>
      <protection hidden="1"/>
    </xf>
    <xf numFmtId="164" fontId="3" fillId="0" borderId="2" xfId="6" applyNumberFormat="1" applyFont="1" applyFill="1" applyBorder="1" applyAlignment="1" applyProtection="1">
      <alignment horizontal="right" vertical="center" wrapText="1"/>
      <protection hidden="1"/>
    </xf>
    <xf numFmtId="164" fontId="3" fillId="0" borderId="5" xfId="6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6" applyNumberFormat="1" applyFont="1" applyFill="1" applyBorder="1" applyAlignment="1" applyProtection="1">
      <alignment vertical="center" wrapText="1"/>
      <protection hidden="1"/>
    </xf>
    <xf numFmtId="164" fontId="3" fillId="0" borderId="4" xfId="6" applyNumberFormat="1" applyFont="1" applyFill="1" applyBorder="1" applyAlignment="1" applyProtection="1">
      <alignment vertical="center" wrapText="1"/>
      <protection hidden="1"/>
    </xf>
    <xf numFmtId="0" fontId="16" fillId="0" borderId="0" xfId="3" applyFont="1" applyAlignment="1">
      <alignment horizontal="left" vertical="center"/>
    </xf>
    <xf numFmtId="1" fontId="3" fillId="0" borderId="0" xfId="6" applyNumberFormat="1" applyFont="1" applyFill="1" applyAlignment="1" applyProtection="1">
      <alignment horizontal="center" vertical="center" wrapText="1"/>
      <protection hidden="1"/>
    </xf>
    <xf numFmtId="164" fontId="5" fillId="0" borderId="9" xfId="6" applyNumberFormat="1" applyFont="1" applyFill="1" applyBorder="1" applyAlignment="1" applyProtection="1">
      <alignment horizontal="right" vertical="center"/>
      <protection hidden="1"/>
    </xf>
    <xf numFmtId="164" fontId="5" fillId="0" borderId="10" xfId="6" applyNumberFormat="1" applyFont="1" applyFill="1" applyBorder="1" applyAlignment="1" applyProtection="1">
      <alignment horizontal="right" vertical="center"/>
      <protection hidden="1"/>
    </xf>
    <xf numFmtId="164" fontId="3" fillId="0" borderId="4" xfId="6" applyNumberFormat="1" applyFont="1" applyFill="1" applyBorder="1" applyAlignment="1" applyProtection="1">
      <alignment horizontal="right" vertical="center" wrapText="1"/>
      <protection hidden="1"/>
    </xf>
    <xf numFmtId="164" fontId="3" fillId="0" borderId="5" xfId="6" applyNumberFormat="1" applyFont="1" applyFill="1" applyBorder="1" applyAlignment="1" applyProtection="1">
      <alignment horizontal="right" vertical="center" wrapText="1"/>
      <protection hidden="1"/>
    </xf>
    <xf numFmtId="164" fontId="5" fillId="0" borderId="4" xfId="6" applyNumberFormat="1" applyFont="1" applyFill="1" applyBorder="1" applyAlignment="1" applyProtection="1">
      <alignment horizontal="right" vertical="center" wrapText="1"/>
      <protection hidden="1"/>
    </xf>
    <xf numFmtId="164" fontId="5" fillId="0" borderId="5" xfId="6" applyNumberFormat="1" applyFont="1" applyFill="1" applyBorder="1" applyAlignment="1" applyProtection="1">
      <alignment horizontal="right" vertical="center" wrapText="1"/>
      <protection hidden="1"/>
    </xf>
    <xf numFmtId="164" fontId="3" fillId="2" borderId="6" xfId="2" applyNumberFormat="1" applyFont="1" applyFill="1" applyBorder="1" applyAlignment="1" applyProtection="1">
      <alignment horizontal="left" vertical="center" wrapText="1"/>
      <protection hidden="1"/>
    </xf>
    <xf numFmtId="164" fontId="5" fillId="2" borderId="0" xfId="2" applyNumberFormat="1" applyFont="1" applyFill="1" applyAlignment="1" applyProtection="1">
      <alignment horizontal="center" vertical="center" wrapText="1"/>
      <protection hidden="1"/>
    </xf>
    <xf numFmtId="2" fontId="8" fillId="2" borderId="0" xfId="2" applyFont="1" applyFill="1" applyBorder="1" applyAlignment="1">
      <alignment horizontal="center" vertical="top" wrapText="1"/>
    </xf>
    <xf numFmtId="0" fontId="9" fillId="2" borderId="0" xfId="3" applyFont="1" applyFill="1" applyAlignment="1">
      <alignment horizontal="center" vertical="center" wrapText="1"/>
    </xf>
    <xf numFmtId="164" fontId="8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11" fillId="0" borderId="2" xfId="6" applyNumberFormat="1" applyFont="1" applyFill="1" applyBorder="1" applyAlignment="1" applyProtection="1">
      <alignment horizontal="left" vertical="center" wrapText="1"/>
      <protection hidden="1"/>
    </xf>
    <xf numFmtId="164" fontId="11" fillId="0" borderId="4" xfId="6" applyNumberFormat="1" applyFont="1" applyFill="1" applyBorder="1" applyAlignment="1" applyProtection="1">
      <alignment horizontal="left" vertical="center" wrapText="1"/>
      <protection hidden="1"/>
    </xf>
    <xf numFmtId="164" fontId="11" fillId="0" borderId="5" xfId="6" applyNumberFormat="1" applyFont="1" applyFill="1" applyBorder="1" applyAlignment="1" applyProtection="1">
      <alignment horizontal="left" vertical="center" wrapText="1"/>
      <protection hidden="1"/>
    </xf>
    <xf numFmtId="2" fontId="11" fillId="0" borderId="7" xfId="6" applyFont="1" applyFill="1" applyBorder="1" applyAlignment="1" applyProtection="1">
      <alignment horizontal="right" vertical="center" wrapText="1"/>
      <protection hidden="1"/>
    </xf>
    <xf numFmtId="164" fontId="11" fillId="0" borderId="1" xfId="6" applyNumberFormat="1" applyFont="1" applyFill="1" applyBorder="1" applyAlignment="1" applyProtection="1">
      <alignment horizontal="left" vertical="center" wrapText="1"/>
      <protection hidden="1"/>
    </xf>
    <xf numFmtId="2" fontId="11" fillId="3" borderId="1" xfId="6" applyFont="1" applyFill="1" applyBorder="1" applyAlignment="1" applyProtection="1">
      <alignment horizontal="right" vertical="center" wrapText="1"/>
      <protection hidden="1"/>
    </xf>
    <xf numFmtId="164" fontId="13" fillId="3" borderId="1" xfId="6" applyNumberFormat="1" applyFont="1" applyFill="1" applyBorder="1" applyAlignment="1" applyProtection="1">
      <alignment horizontal="left" vertical="center" wrapText="1"/>
      <protection hidden="1"/>
    </xf>
    <xf numFmtId="164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4" fontId="11" fillId="3" borderId="2" xfId="6" applyNumberFormat="1" applyFont="1" applyFill="1" applyBorder="1" applyAlignment="1" applyProtection="1">
      <alignment horizontal="right" vertical="center" wrapText="1"/>
      <protection hidden="1"/>
    </xf>
    <xf numFmtId="164" fontId="11" fillId="3" borderId="4" xfId="6" applyNumberFormat="1" applyFont="1" applyFill="1" applyBorder="1" applyAlignment="1" applyProtection="1">
      <alignment horizontal="right" vertical="center" wrapText="1"/>
      <protection hidden="1"/>
    </xf>
    <xf numFmtId="164" fontId="11" fillId="3" borderId="5" xfId="6" applyNumberFormat="1" applyFont="1" applyFill="1" applyBorder="1" applyAlignment="1" applyProtection="1">
      <alignment horizontal="right" vertical="center" wrapText="1"/>
      <protection hidden="1"/>
    </xf>
  </cellXfs>
  <cellStyles count="10">
    <cellStyle name="Excel Built-in Normal" xfId="2"/>
    <cellStyle name="Excel Built-in Normal 2" xfId="6"/>
    <cellStyle name="Normaallaad" xfId="0" builtinId="0"/>
    <cellStyle name="Normaallaad 3" xfId="3"/>
    <cellStyle name="Normal 13" xfId="5"/>
    <cellStyle name="Normal 13 2" xfId="8"/>
    <cellStyle name="Normal 2" xfId="9"/>
    <cellStyle name="Normal 3" xfId="1"/>
    <cellStyle name="Normal_HIND" xfId="4"/>
    <cellStyle name="Normal_HIND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94"/>
  <sheetViews>
    <sheetView tabSelected="1" topLeftCell="A4" zoomScale="130" zoomScaleNormal="130" workbookViewId="0">
      <selection activeCell="A34" sqref="A34:G34"/>
    </sheetView>
  </sheetViews>
  <sheetFormatPr defaultColWidth="9.140625" defaultRowHeight="15" outlineLevelCol="1" x14ac:dyDescent="0.25"/>
  <cols>
    <col min="1" max="1" width="4.140625" style="1" customWidth="1"/>
    <col min="2" max="2" width="6.140625" style="83" bestFit="1" customWidth="1"/>
    <col min="3" max="3" width="46.28515625" style="6" customWidth="1"/>
    <col min="4" max="4" width="7.7109375" style="1" bestFit="1" customWidth="1"/>
    <col min="5" max="5" width="6.28515625" style="72" customWidth="1"/>
    <col min="6" max="6" width="8.140625" style="73" customWidth="1" outlineLevel="1"/>
    <col min="7" max="7" width="12.5703125" style="1" customWidth="1" outlineLevel="1"/>
    <col min="8" max="14" width="9.140625" style="5"/>
    <col min="15" max="256" width="9.140625" style="6"/>
    <col min="257" max="257" width="4.140625" style="6" customWidth="1"/>
    <col min="258" max="258" width="7" style="6" customWidth="1"/>
    <col min="259" max="259" width="52.28515625" style="6" customWidth="1"/>
    <col min="260" max="260" width="10.140625" style="6" customWidth="1"/>
    <col min="261" max="261" width="6.5703125" style="6" customWidth="1"/>
    <col min="262" max="262" width="7.5703125" style="6" customWidth="1"/>
    <col min="263" max="263" width="10.140625" style="6" customWidth="1"/>
    <col min="264" max="512" width="9.140625" style="6"/>
    <col min="513" max="513" width="4.140625" style="6" customWidth="1"/>
    <col min="514" max="514" width="7" style="6" customWidth="1"/>
    <col min="515" max="515" width="52.28515625" style="6" customWidth="1"/>
    <col min="516" max="516" width="10.140625" style="6" customWidth="1"/>
    <col min="517" max="517" width="6.5703125" style="6" customWidth="1"/>
    <col min="518" max="518" width="7.5703125" style="6" customWidth="1"/>
    <col min="519" max="519" width="10.140625" style="6" customWidth="1"/>
    <col min="520" max="768" width="9.140625" style="6"/>
    <col min="769" max="769" width="4.140625" style="6" customWidth="1"/>
    <col min="770" max="770" width="7" style="6" customWidth="1"/>
    <col min="771" max="771" width="52.28515625" style="6" customWidth="1"/>
    <col min="772" max="772" width="10.140625" style="6" customWidth="1"/>
    <col min="773" max="773" width="6.5703125" style="6" customWidth="1"/>
    <col min="774" max="774" width="7.5703125" style="6" customWidth="1"/>
    <col min="775" max="775" width="10.140625" style="6" customWidth="1"/>
    <col min="776" max="1024" width="9.140625" style="6"/>
    <col min="1025" max="1025" width="4.140625" style="6" customWidth="1"/>
    <col min="1026" max="1026" width="7" style="6" customWidth="1"/>
    <col min="1027" max="1027" width="52.28515625" style="6" customWidth="1"/>
    <col min="1028" max="1028" width="10.140625" style="6" customWidth="1"/>
    <col min="1029" max="1029" width="6.5703125" style="6" customWidth="1"/>
    <col min="1030" max="1030" width="7.5703125" style="6" customWidth="1"/>
    <col min="1031" max="1031" width="10.140625" style="6" customWidth="1"/>
    <col min="1032" max="1280" width="9.140625" style="6"/>
    <col min="1281" max="1281" width="4.140625" style="6" customWidth="1"/>
    <col min="1282" max="1282" width="7" style="6" customWidth="1"/>
    <col min="1283" max="1283" width="52.28515625" style="6" customWidth="1"/>
    <col min="1284" max="1284" width="10.140625" style="6" customWidth="1"/>
    <col min="1285" max="1285" width="6.5703125" style="6" customWidth="1"/>
    <col min="1286" max="1286" width="7.5703125" style="6" customWidth="1"/>
    <col min="1287" max="1287" width="10.140625" style="6" customWidth="1"/>
    <col min="1288" max="1536" width="9.140625" style="6"/>
    <col min="1537" max="1537" width="4.140625" style="6" customWidth="1"/>
    <col min="1538" max="1538" width="7" style="6" customWidth="1"/>
    <col min="1539" max="1539" width="52.28515625" style="6" customWidth="1"/>
    <col min="1540" max="1540" width="10.140625" style="6" customWidth="1"/>
    <col min="1541" max="1541" width="6.5703125" style="6" customWidth="1"/>
    <col min="1542" max="1542" width="7.5703125" style="6" customWidth="1"/>
    <col min="1543" max="1543" width="10.140625" style="6" customWidth="1"/>
    <col min="1544" max="1792" width="9.140625" style="6"/>
    <col min="1793" max="1793" width="4.140625" style="6" customWidth="1"/>
    <col min="1794" max="1794" width="7" style="6" customWidth="1"/>
    <col min="1795" max="1795" width="52.28515625" style="6" customWidth="1"/>
    <col min="1796" max="1796" width="10.140625" style="6" customWidth="1"/>
    <col min="1797" max="1797" width="6.5703125" style="6" customWidth="1"/>
    <col min="1798" max="1798" width="7.5703125" style="6" customWidth="1"/>
    <col min="1799" max="1799" width="10.140625" style="6" customWidth="1"/>
    <col min="1800" max="2048" width="9.140625" style="6"/>
    <col min="2049" max="2049" width="4.140625" style="6" customWidth="1"/>
    <col min="2050" max="2050" width="7" style="6" customWidth="1"/>
    <col min="2051" max="2051" width="52.28515625" style="6" customWidth="1"/>
    <col min="2052" max="2052" width="10.140625" style="6" customWidth="1"/>
    <col min="2053" max="2053" width="6.5703125" style="6" customWidth="1"/>
    <col min="2054" max="2054" width="7.5703125" style="6" customWidth="1"/>
    <col min="2055" max="2055" width="10.140625" style="6" customWidth="1"/>
    <col min="2056" max="2304" width="9.140625" style="6"/>
    <col min="2305" max="2305" width="4.140625" style="6" customWidth="1"/>
    <col min="2306" max="2306" width="7" style="6" customWidth="1"/>
    <col min="2307" max="2307" width="52.28515625" style="6" customWidth="1"/>
    <col min="2308" max="2308" width="10.140625" style="6" customWidth="1"/>
    <col min="2309" max="2309" width="6.5703125" style="6" customWidth="1"/>
    <col min="2310" max="2310" width="7.5703125" style="6" customWidth="1"/>
    <col min="2311" max="2311" width="10.140625" style="6" customWidth="1"/>
    <col min="2312" max="2560" width="9.140625" style="6"/>
    <col min="2561" max="2561" width="4.140625" style="6" customWidth="1"/>
    <col min="2562" max="2562" width="7" style="6" customWidth="1"/>
    <col min="2563" max="2563" width="52.28515625" style="6" customWidth="1"/>
    <col min="2564" max="2564" width="10.140625" style="6" customWidth="1"/>
    <col min="2565" max="2565" width="6.5703125" style="6" customWidth="1"/>
    <col min="2566" max="2566" width="7.5703125" style="6" customWidth="1"/>
    <col min="2567" max="2567" width="10.140625" style="6" customWidth="1"/>
    <col min="2568" max="2816" width="9.140625" style="6"/>
    <col min="2817" max="2817" width="4.140625" style="6" customWidth="1"/>
    <col min="2818" max="2818" width="7" style="6" customWidth="1"/>
    <col min="2819" max="2819" width="52.28515625" style="6" customWidth="1"/>
    <col min="2820" max="2820" width="10.140625" style="6" customWidth="1"/>
    <col min="2821" max="2821" width="6.5703125" style="6" customWidth="1"/>
    <col min="2822" max="2822" width="7.5703125" style="6" customWidth="1"/>
    <col min="2823" max="2823" width="10.140625" style="6" customWidth="1"/>
    <col min="2824" max="3072" width="9.140625" style="6"/>
    <col min="3073" max="3073" width="4.140625" style="6" customWidth="1"/>
    <col min="3074" max="3074" width="7" style="6" customWidth="1"/>
    <col min="3075" max="3075" width="52.28515625" style="6" customWidth="1"/>
    <col min="3076" max="3076" width="10.140625" style="6" customWidth="1"/>
    <col min="3077" max="3077" width="6.5703125" style="6" customWidth="1"/>
    <col min="3078" max="3078" width="7.5703125" style="6" customWidth="1"/>
    <col min="3079" max="3079" width="10.140625" style="6" customWidth="1"/>
    <col min="3080" max="3328" width="9.140625" style="6"/>
    <col min="3329" max="3329" width="4.140625" style="6" customWidth="1"/>
    <col min="3330" max="3330" width="7" style="6" customWidth="1"/>
    <col min="3331" max="3331" width="52.28515625" style="6" customWidth="1"/>
    <col min="3332" max="3332" width="10.140625" style="6" customWidth="1"/>
    <col min="3333" max="3333" width="6.5703125" style="6" customWidth="1"/>
    <col min="3334" max="3334" width="7.5703125" style="6" customWidth="1"/>
    <col min="3335" max="3335" width="10.140625" style="6" customWidth="1"/>
    <col min="3336" max="3584" width="9.140625" style="6"/>
    <col min="3585" max="3585" width="4.140625" style="6" customWidth="1"/>
    <col min="3586" max="3586" width="7" style="6" customWidth="1"/>
    <col min="3587" max="3587" width="52.28515625" style="6" customWidth="1"/>
    <col min="3588" max="3588" width="10.140625" style="6" customWidth="1"/>
    <col min="3589" max="3589" width="6.5703125" style="6" customWidth="1"/>
    <col min="3590" max="3590" width="7.5703125" style="6" customWidth="1"/>
    <col min="3591" max="3591" width="10.140625" style="6" customWidth="1"/>
    <col min="3592" max="3840" width="9.140625" style="6"/>
    <col min="3841" max="3841" width="4.140625" style="6" customWidth="1"/>
    <col min="3842" max="3842" width="7" style="6" customWidth="1"/>
    <col min="3843" max="3843" width="52.28515625" style="6" customWidth="1"/>
    <col min="3844" max="3844" width="10.140625" style="6" customWidth="1"/>
    <col min="3845" max="3845" width="6.5703125" style="6" customWidth="1"/>
    <col min="3846" max="3846" width="7.5703125" style="6" customWidth="1"/>
    <col min="3847" max="3847" width="10.140625" style="6" customWidth="1"/>
    <col min="3848" max="4096" width="9.140625" style="6"/>
    <col min="4097" max="4097" width="4.140625" style="6" customWidth="1"/>
    <col min="4098" max="4098" width="7" style="6" customWidth="1"/>
    <col min="4099" max="4099" width="52.28515625" style="6" customWidth="1"/>
    <col min="4100" max="4100" width="10.140625" style="6" customWidth="1"/>
    <col min="4101" max="4101" width="6.5703125" style="6" customWidth="1"/>
    <col min="4102" max="4102" width="7.5703125" style="6" customWidth="1"/>
    <col min="4103" max="4103" width="10.140625" style="6" customWidth="1"/>
    <col min="4104" max="4352" width="9.140625" style="6"/>
    <col min="4353" max="4353" width="4.140625" style="6" customWidth="1"/>
    <col min="4354" max="4354" width="7" style="6" customWidth="1"/>
    <col min="4355" max="4355" width="52.28515625" style="6" customWidth="1"/>
    <col min="4356" max="4356" width="10.140625" style="6" customWidth="1"/>
    <col min="4357" max="4357" width="6.5703125" style="6" customWidth="1"/>
    <col min="4358" max="4358" width="7.5703125" style="6" customWidth="1"/>
    <col min="4359" max="4359" width="10.140625" style="6" customWidth="1"/>
    <col min="4360" max="4608" width="9.140625" style="6"/>
    <col min="4609" max="4609" width="4.140625" style="6" customWidth="1"/>
    <col min="4610" max="4610" width="7" style="6" customWidth="1"/>
    <col min="4611" max="4611" width="52.28515625" style="6" customWidth="1"/>
    <col min="4612" max="4612" width="10.140625" style="6" customWidth="1"/>
    <col min="4613" max="4613" width="6.5703125" style="6" customWidth="1"/>
    <col min="4614" max="4614" width="7.5703125" style="6" customWidth="1"/>
    <col min="4615" max="4615" width="10.140625" style="6" customWidth="1"/>
    <col min="4616" max="4864" width="9.140625" style="6"/>
    <col min="4865" max="4865" width="4.140625" style="6" customWidth="1"/>
    <col min="4866" max="4866" width="7" style="6" customWidth="1"/>
    <col min="4867" max="4867" width="52.28515625" style="6" customWidth="1"/>
    <col min="4868" max="4868" width="10.140625" style="6" customWidth="1"/>
    <col min="4869" max="4869" width="6.5703125" style="6" customWidth="1"/>
    <col min="4870" max="4870" width="7.5703125" style="6" customWidth="1"/>
    <col min="4871" max="4871" width="10.140625" style="6" customWidth="1"/>
    <col min="4872" max="5120" width="9.140625" style="6"/>
    <col min="5121" max="5121" width="4.140625" style="6" customWidth="1"/>
    <col min="5122" max="5122" width="7" style="6" customWidth="1"/>
    <col min="5123" max="5123" width="52.28515625" style="6" customWidth="1"/>
    <col min="5124" max="5124" width="10.140625" style="6" customWidth="1"/>
    <col min="5125" max="5125" width="6.5703125" style="6" customWidth="1"/>
    <col min="5126" max="5126" width="7.5703125" style="6" customWidth="1"/>
    <col min="5127" max="5127" width="10.140625" style="6" customWidth="1"/>
    <col min="5128" max="5376" width="9.140625" style="6"/>
    <col min="5377" max="5377" width="4.140625" style="6" customWidth="1"/>
    <col min="5378" max="5378" width="7" style="6" customWidth="1"/>
    <col min="5379" max="5379" width="52.28515625" style="6" customWidth="1"/>
    <col min="5380" max="5380" width="10.140625" style="6" customWidth="1"/>
    <col min="5381" max="5381" width="6.5703125" style="6" customWidth="1"/>
    <col min="5382" max="5382" width="7.5703125" style="6" customWidth="1"/>
    <col min="5383" max="5383" width="10.140625" style="6" customWidth="1"/>
    <col min="5384" max="5632" width="9.140625" style="6"/>
    <col min="5633" max="5633" width="4.140625" style="6" customWidth="1"/>
    <col min="5634" max="5634" width="7" style="6" customWidth="1"/>
    <col min="5635" max="5635" width="52.28515625" style="6" customWidth="1"/>
    <col min="5636" max="5636" width="10.140625" style="6" customWidth="1"/>
    <col min="5637" max="5637" width="6.5703125" style="6" customWidth="1"/>
    <col min="5638" max="5638" width="7.5703125" style="6" customWidth="1"/>
    <col min="5639" max="5639" width="10.140625" style="6" customWidth="1"/>
    <col min="5640" max="5888" width="9.140625" style="6"/>
    <col min="5889" max="5889" width="4.140625" style="6" customWidth="1"/>
    <col min="5890" max="5890" width="7" style="6" customWidth="1"/>
    <col min="5891" max="5891" width="52.28515625" style="6" customWidth="1"/>
    <col min="5892" max="5892" width="10.140625" style="6" customWidth="1"/>
    <col min="5893" max="5893" width="6.5703125" style="6" customWidth="1"/>
    <col min="5894" max="5894" width="7.5703125" style="6" customWidth="1"/>
    <col min="5895" max="5895" width="10.140625" style="6" customWidth="1"/>
    <col min="5896" max="6144" width="9.140625" style="6"/>
    <col min="6145" max="6145" width="4.140625" style="6" customWidth="1"/>
    <col min="6146" max="6146" width="7" style="6" customWidth="1"/>
    <col min="6147" max="6147" width="52.28515625" style="6" customWidth="1"/>
    <col min="6148" max="6148" width="10.140625" style="6" customWidth="1"/>
    <col min="6149" max="6149" width="6.5703125" style="6" customWidth="1"/>
    <col min="6150" max="6150" width="7.5703125" style="6" customWidth="1"/>
    <col min="6151" max="6151" width="10.140625" style="6" customWidth="1"/>
    <col min="6152" max="6400" width="9.140625" style="6"/>
    <col min="6401" max="6401" width="4.140625" style="6" customWidth="1"/>
    <col min="6402" max="6402" width="7" style="6" customWidth="1"/>
    <col min="6403" max="6403" width="52.28515625" style="6" customWidth="1"/>
    <col min="6404" max="6404" width="10.140625" style="6" customWidth="1"/>
    <col min="6405" max="6405" width="6.5703125" style="6" customWidth="1"/>
    <col min="6406" max="6406" width="7.5703125" style="6" customWidth="1"/>
    <col min="6407" max="6407" width="10.140625" style="6" customWidth="1"/>
    <col min="6408" max="6656" width="9.140625" style="6"/>
    <col min="6657" max="6657" width="4.140625" style="6" customWidth="1"/>
    <col min="6658" max="6658" width="7" style="6" customWidth="1"/>
    <col min="6659" max="6659" width="52.28515625" style="6" customWidth="1"/>
    <col min="6660" max="6660" width="10.140625" style="6" customWidth="1"/>
    <col min="6661" max="6661" width="6.5703125" style="6" customWidth="1"/>
    <col min="6662" max="6662" width="7.5703125" style="6" customWidth="1"/>
    <col min="6663" max="6663" width="10.140625" style="6" customWidth="1"/>
    <col min="6664" max="6912" width="9.140625" style="6"/>
    <col min="6913" max="6913" width="4.140625" style="6" customWidth="1"/>
    <col min="6914" max="6914" width="7" style="6" customWidth="1"/>
    <col min="6915" max="6915" width="52.28515625" style="6" customWidth="1"/>
    <col min="6916" max="6916" width="10.140625" style="6" customWidth="1"/>
    <col min="6917" max="6917" width="6.5703125" style="6" customWidth="1"/>
    <col min="6918" max="6918" width="7.5703125" style="6" customWidth="1"/>
    <col min="6919" max="6919" width="10.140625" style="6" customWidth="1"/>
    <col min="6920" max="7168" width="9.140625" style="6"/>
    <col min="7169" max="7169" width="4.140625" style="6" customWidth="1"/>
    <col min="7170" max="7170" width="7" style="6" customWidth="1"/>
    <col min="7171" max="7171" width="52.28515625" style="6" customWidth="1"/>
    <col min="7172" max="7172" width="10.140625" style="6" customWidth="1"/>
    <col min="7173" max="7173" width="6.5703125" style="6" customWidth="1"/>
    <col min="7174" max="7174" width="7.5703125" style="6" customWidth="1"/>
    <col min="7175" max="7175" width="10.140625" style="6" customWidth="1"/>
    <col min="7176" max="7424" width="9.140625" style="6"/>
    <col min="7425" max="7425" width="4.140625" style="6" customWidth="1"/>
    <col min="7426" max="7426" width="7" style="6" customWidth="1"/>
    <col min="7427" max="7427" width="52.28515625" style="6" customWidth="1"/>
    <col min="7428" max="7428" width="10.140625" style="6" customWidth="1"/>
    <col min="7429" max="7429" width="6.5703125" style="6" customWidth="1"/>
    <col min="7430" max="7430" width="7.5703125" style="6" customWidth="1"/>
    <col min="7431" max="7431" width="10.140625" style="6" customWidth="1"/>
    <col min="7432" max="7680" width="9.140625" style="6"/>
    <col min="7681" max="7681" width="4.140625" style="6" customWidth="1"/>
    <col min="7682" max="7682" width="7" style="6" customWidth="1"/>
    <col min="7683" max="7683" width="52.28515625" style="6" customWidth="1"/>
    <col min="7684" max="7684" width="10.140625" style="6" customWidth="1"/>
    <col min="7685" max="7685" width="6.5703125" style="6" customWidth="1"/>
    <col min="7686" max="7686" width="7.5703125" style="6" customWidth="1"/>
    <col min="7687" max="7687" width="10.140625" style="6" customWidth="1"/>
    <col min="7688" max="7936" width="9.140625" style="6"/>
    <col min="7937" max="7937" width="4.140625" style="6" customWidth="1"/>
    <col min="7938" max="7938" width="7" style="6" customWidth="1"/>
    <col min="7939" max="7939" width="52.28515625" style="6" customWidth="1"/>
    <col min="7940" max="7940" width="10.140625" style="6" customWidth="1"/>
    <col min="7941" max="7941" width="6.5703125" style="6" customWidth="1"/>
    <col min="7942" max="7942" width="7.5703125" style="6" customWidth="1"/>
    <col min="7943" max="7943" width="10.140625" style="6" customWidth="1"/>
    <col min="7944" max="8192" width="9.140625" style="6"/>
    <col min="8193" max="8193" width="4.140625" style="6" customWidth="1"/>
    <col min="8194" max="8194" width="7" style="6" customWidth="1"/>
    <col min="8195" max="8195" width="52.28515625" style="6" customWidth="1"/>
    <col min="8196" max="8196" width="10.140625" style="6" customWidth="1"/>
    <col min="8197" max="8197" width="6.5703125" style="6" customWidth="1"/>
    <col min="8198" max="8198" width="7.5703125" style="6" customWidth="1"/>
    <col min="8199" max="8199" width="10.140625" style="6" customWidth="1"/>
    <col min="8200" max="8448" width="9.140625" style="6"/>
    <col min="8449" max="8449" width="4.140625" style="6" customWidth="1"/>
    <col min="8450" max="8450" width="7" style="6" customWidth="1"/>
    <col min="8451" max="8451" width="52.28515625" style="6" customWidth="1"/>
    <col min="8452" max="8452" width="10.140625" style="6" customWidth="1"/>
    <col min="8453" max="8453" width="6.5703125" style="6" customWidth="1"/>
    <col min="8454" max="8454" width="7.5703125" style="6" customWidth="1"/>
    <col min="8455" max="8455" width="10.140625" style="6" customWidth="1"/>
    <col min="8456" max="8704" width="9.140625" style="6"/>
    <col min="8705" max="8705" width="4.140625" style="6" customWidth="1"/>
    <col min="8706" max="8706" width="7" style="6" customWidth="1"/>
    <col min="8707" max="8707" width="52.28515625" style="6" customWidth="1"/>
    <col min="8708" max="8708" width="10.140625" style="6" customWidth="1"/>
    <col min="8709" max="8709" width="6.5703125" style="6" customWidth="1"/>
    <col min="8710" max="8710" width="7.5703125" style="6" customWidth="1"/>
    <col min="8711" max="8711" width="10.140625" style="6" customWidth="1"/>
    <col min="8712" max="8960" width="9.140625" style="6"/>
    <col min="8961" max="8961" width="4.140625" style="6" customWidth="1"/>
    <col min="8962" max="8962" width="7" style="6" customWidth="1"/>
    <col min="8963" max="8963" width="52.28515625" style="6" customWidth="1"/>
    <col min="8964" max="8964" width="10.140625" style="6" customWidth="1"/>
    <col min="8965" max="8965" width="6.5703125" style="6" customWidth="1"/>
    <col min="8966" max="8966" width="7.5703125" style="6" customWidth="1"/>
    <col min="8967" max="8967" width="10.140625" style="6" customWidth="1"/>
    <col min="8968" max="9216" width="9.140625" style="6"/>
    <col min="9217" max="9217" width="4.140625" style="6" customWidth="1"/>
    <col min="9218" max="9218" width="7" style="6" customWidth="1"/>
    <col min="9219" max="9219" width="52.28515625" style="6" customWidth="1"/>
    <col min="9220" max="9220" width="10.140625" style="6" customWidth="1"/>
    <col min="9221" max="9221" width="6.5703125" style="6" customWidth="1"/>
    <col min="9222" max="9222" width="7.5703125" style="6" customWidth="1"/>
    <col min="9223" max="9223" width="10.140625" style="6" customWidth="1"/>
    <col min="9224" max="9472" width="9.140625" style="6"/>
    <col min="9473" max="9473" width="4.140625" style="6" customWidth="1"/>
    <col min="9474" max="9474" width="7" style="6" customWidth="1"/>
    <col min="9475" max="9475" width="52.28515625" style="6" customWidth="1"/>
    <col min="9476" max="9476" width="10.140625" style="6" customWidth="1"/>
    <col min="9477" max="9477" width="6.5703125" style="6" customWidth="1"/>
    <col min="9478" max="9478" width="7.5703125" style="6" customWidth="1"/>
    <col min="9479" max="9479" width="10.140625" style="6" customWidth="1"/>
    <col min="9480" max="9728" width="9.140625" style="6"/>
    <col min="9729" max="9729" width="4.140625" style="6" customWidth="1"/>
    <col min="9730" max="9730" width="7" style="6" customWidth="1"/>
    <col min="9731" max="9731" width="52.28515625" style="6" customWidth="1"/>
    <col min="9732" max="9732" width="10.140625" style="6" customWidth="1"/>
    <col min="9733" max="9733" width="6.5703125" style="6" customWidth="1"/>
    <col min="9734" max="9734" width="7.5703125" style="6" customWidth="1"/>
    <col min="9735" max="9735" width="10.140625" style="6" customWidth="1"/>
    <col min="9736" max="9984" width="9.140625" style="6"/>
    <col min="9985" max="9985" width="4.140625" style="6" customWidth="1"/>
    <col min="9986" max="9986" width="7" style="6" customWidth="1"/>
    <col min="9987" max="9987" width="52.28515625" style="6" customWidth="1"/>
    <col min="9988" max="9988" width="10.140625" style="6" customWidth="1"/>
    <col min="9989" max="9989" width="6.5703125" style="6" customWidth="1"/>
    <col min="9990" max="9990" width="7.5703125" style="6" customWidth="1"/>
    <col min="9991" max="9991" width="10.140625" style="6" customWidth="1"/>
    <col min="9992" max="10240" width="9.140625" style="6"/>
    <col min="10241" max="10241" width="4.140625" style="6" customWidth="1"/>
    <col min="10242" max="10242" width="7" style="6" customWidth="1"/>
    <col min="10243" max="10243" width="52.28515625" style="6" customWidth="1"/>
    <col min="10244" max="10244" width="10.140625" style="6" customWidth="1"/>
    <col min="10245" max="10245" width="6.5703125" style="6" customWidth="1"/>
    <col min="10246" max="10246" width="7.5703125" style="6" customWidth="1"/>
    <col min="10247" max="10247" width="10.140625" style="6" customWidth="1"/>
    <col min="10248" max="10496" width="9.140625" style="6"/>
    <col min="10497" max="10497" width="4.140625" style="6" customWidth="1"/>
    <col min="10498" max="10498" width="7" style="6" customWidth="1"/>
    <col min="10499" max="10499" width="52.28515625" style="6" customWidth="1"/>
    <col min="10500" max="10500" width="10.140625" style="6" customWidth="1"/>
    <col min="10501" max="10501" width="6.5703125" style="6" customWidth="1"/>
    <col min="10502" max="10502" width="7.5703125" style="6" customWidth="1"/>
    <col min="10503" max="10503" width="10.140625" style="6" customWidth="1"/>
    <col min="10504" max="10752" width="9.140625" style="6"/>
    <col min="10753" max="10753" width="4.140625" style="6" customWidth="1"/>
    <col min="10754" max="10754" width="7" style="6" customWidth="1"/>
    <col min="10755" max="10755" width="52.28515625" style="6" customWidth="1"/>
    <col min="10756" max="10756" width="10.140625" style="6" customWidth="1"/>
    <col min="10757" max="10757" width="6.5703125" style="6" customWidth="1"/>
    <col min="10758" max="10758" width="7.5703125" style="6" customWidth="1"/>
    <col min="10759" max="10759" width="10.140625" style="6" customWidth="1"/>
    <col min="10760" max="11008" width="9.140625" style="6"/>
    <col min="11009" max="11009" width="4.140625" style="6" customWidth="1"/>
    <col min="11010" max="11010" width="7" style="6" customWidth="1"/>
    <col min="11011" max="11011" width="52.28515625" style="6" customWidth="1"/>
    <col min="11012" max="11012" width="10.140625" style="6" customWidth="1"/>
    <col min="11013" max="11013" width="6.5703125" style="6" customWidth="1"/>
    <col min="11014" max="11014" width="7.5703125" style="6" customWidth="1"/>
    <col min="11015" max="11015" width="10.140625" style="6" customWidth="1"/>
    <col min="11016" max="11264" width="9.140625" style="6"/>
    <col min="11265" max="11265" width="4.140625" style="6" customWidth="1"/>
    <col min="11266" max="11266" width="7" style="6" customWidth="1"/>
    <col min="11267" max="11267" width="52.28515625" style="6" customWidth="1"/>
    <col min="11268" max="11268" width="10.140625" style="6" customWidth="1"/>
    <col min="11269" max="11269" width="6.5703125" style="6" customWidth="1"/>
    <col min="11270" max="11270" width="7.5703125" style="6" customWidth="1"/>
    <col min="11271" max="11271" width="10.140625" style="6" customWidth="1"/>
    <col min="11272" max="11520" width="9.140625" style="6"/>
    <col min="11521" max="11521" width="4.140625" style="6" customWidth="1"/>
    <col min="11522" max="11522" width="7" style="6" customWidth="1"/>
    <col min="11523" max="11523" width="52.28515625" style="6" customWidth="1"/>
    <col min="11524" max="11524" width="10.140625" style="6" customWidth="1"/>
    <col min="11525" max="11525" width="6.5703125" style="6" customWidth="1"/>
    <col min="11526" max="11526" width="7.5703125" style="6" customWidth="1"/>
    <col min="11527" max="11527" width="10.140625" style="6" customWidth="1"/>
    <col min="11528" max="11776" width="9.140625" style="6"/>
    <col min="11777" max="11777" width="4.140625" style="6" customWidth="1"/>
    <col min="11778" max="11778" width="7" style="6" customWidth="1"/>
    <col min="11779" max="11779" width="52.28515625" style="6" customWidth="1"/>
    <col min="11780" max="11780" width="10.140625" style="6" customWidth="1"/>
    <col min="11781" max="11781" width="6.5703125" style="6" customWidth="1"/>
    <col min="11782" max="11782" width="7.5703125" style="6" customWidth="1"/>
    <col min="11783" max="11783" width="10.140625" style="6" customWidth="1"/>
    <col min="11784" max="12032" width="9.140625" style="6"/>
    <col min="12033" max="12033" width="4.140625" style="6" customWidth="1"/>
    <col min="12034" max="12034" width="7" style="6" customWidth="1"/>
    <col min="12035" max="12035" width="52.28515625" style="6" customWidth="1"/>
    <col min="12036" max="12036" width="10.140625" style="6" customWidth="1"/>
    <col min="12037" max="12037" width="6.5703125" style="6" customWidth="1"/>
    <col min="12038" max="12038" width="7.5703125" style="6" customWidth="1"/>
    <col min="12039" max="12039" width="10.140625" style="6" customWidth="1"/>
    <col min="12040" max="12288" width="9.140625" style="6"/>
    <col min="12289" max="12289" width="4.140625" style="6" customWidth="1"/>
    <col min="12290" max="12290" width="7" style="6" customWidth="1"/>
    <col min="12291" max="12291" width="52.28515625" style="6" customWidth="1"/>
    <col min="12292" max="12292" width="10.140625" style="6" customWidth="1"/>
    <col min="12293" max="12293" width="6.5703125" style="6" customWidth="1"/>
    <col min="12294" max="12294" width="7.5703125" style="6" customWidth="1"/>
    <col min="12295" max="12295" width="10.140625" style="6" customWidth="1"/>
    <col min="12296" max="12544" width="9.140625" style="6"/>
    <col min="12545" max="12545" width="4.140625" style="6" customWidth="1"/>
    <col min="12546" max="12546" width="7" style="6" customWidth="1"/>
    <col min="12547" max="12547" width="52.28515625" style="6" customWidth="1"/>
    <col min="12548" max="12548" width="10.140625" style="6" customWidth="1"/>
    <col min="12549" max="12549" width="6.5703125" style="6" customWidth="1"/>
    <col min="12550" max="12550" width="7.5703125" style="6" customWidth="1"/>
    <col min="12551" max="12551" width="10.140625" style="6" customWidth="1"/>
    <col min="12552" max="12800" width="9.140625" style="6"/>
    <col min="12801" max="12801" width="4.140625" style="6" customWidth="1"/>
    <col min="12802" max="12802" width="7" style="6" customWidth="1"/>
    <col min="12803" max="12803" width="52.28515625" style="6" customWidth="1"/>
    <col min="12804" max="12804" width="10.140625" style="6" customWidth="1"/>
    <col min="12805" max="12805" width="6.5703125" style="6" customWidth="1"/>
    <col min="12806" max="12806" width="7.5703125" style="6" customWidth="1"/>
    <col min="12807" max="12807" width="10.140625" style="6" customWidth="1"/>
    <col min="12808" max="13056" width="9.140625" style="6"/>
    <col min="13057" max="13057" width="4.140625" style="6" customWidth="1"/>
    <col min="13058" max="13058" width="7" style="6" customWidth="1"/>
    <col min="13059" max="13059" width="52.28515625" style="6" customWidth="1"/>
    <col min="13060" max="13060" width="10.140625" style="6" customWidth="1"/>
    <col min="13061" max="13061" width="6.5703125" style="6" customWidth="1"/>
    <col min="13062" max="13062" width="7.5703125" style="6" customWidth="1"/>
    <col min="13063" max="13063" width="10.140625" style="6" customWidth="1"/>
    <col min="13064" max="13312" width="9.140625" style="6"/>
    <col min="13313" max="13313" width="4.140625" style="6" customWidth="1"/>
    <col min="13314" max="13314" width="7" style="6" customWidth="1"/>
    <col min="13315" max="13315" width="52.28515625" style="6" customWidth="1"/>
    <col min="13316" max="13316" width="10.140625" style="6" customWidth="1"/>
    <col min="13317" max="13317" width="6.5703125" style="6" customWidth="1"/>
    <col min="13318" max="13318" width="7.5703125" style="6" customWidth="1"/>
    <col min="13319" max="13319" width="10.140625" style="6" customWidth="1"/>
    <col min="13320" max="13568" width="9.140625" style="6"/>
    <col min="13569" max="13569" width="4.140625" style="6" customWidth="1"/>
    <col min="13570" max="13570" width="7" style="6" customWidth="1"/>
    <col min="13571" max="13571" width="52.28515625" style="6" customWidth="1"/>
    <col min="13572" max="13572" width="10.140625" style="6" customWidth="1"/>
    <col min="13573" max="13573" width="6.5703125" style="6" customWidth="1"/>
    <col min="13574" max="13574" width="7.5703125" style="6" customWidth="1"/>
    <col min="13575" max="13575" width="10.140625" style="6" customWidth="1"/>
    <col min="13576" max="13824" width="9.140625" style="6"/>
    <col min="13825" max="13825" width="4.140625" style="6" customWidth="1"/>
    <col min="13826" max="13826" width="7" style="6" customWidth="1"/>
    <col min="13827" max="13827" width="52.28515625" style="6" customWidth="1"/>
    <col min="13828" max="13828" width="10.140625" style="6" customWidth="1"/>
    <col min="13829" max="13829" width="6.5703125" style="6" customWidth="1"/>
    <col min="13830" max="13830" width="7.5703125" style="6" customWidth="1"/>
    <col min="13831" max="13831" width="10.140625" style="6" customWidth="1"/>
    <col min="13832" max="14080" width="9.140625" style="6"/>
    <col min="14081" max="14081" width="4.140625" style="6" customWidth="1"/>
    <col min="14082" max="14082" width="7" style="6" customWidth="1"/>
    <col min="14083" max="14083" width="52.28515625" style="6" customWidth="1"/>
    <col min="14084" max="14084" width="10.140625" style="6" customWidth="1"/>
    <col min="14085" max="14085" width="6.5703125" style="6" customWidth="1"/>
    <col min="14086" max="14086" width="7.5703125" style="6" customWidth="1"/>
    <col min="14087" max="14087" width="10.140625" style="6" customWidth="1"/>
    <col min="14088" max="14336" width="9.140625" style="6"/>
    <col min="14337" max="14337" width="4.140625" style="6" customWidth="1"/>
    <col min="14338" max="14338" width="7" style="6" customWidth="1"/>
    <col min="14339" max="14339" width="52.28515625" style="6" customWidth="1"/>
    <col min="14340" max="14340" width="10.140625" style="6" customWidth="1"/>
    <col min="14341" max="14341" width="6.5703125" style="6" customWidth="1"/>
    <col min="14342" max="14342" width="7.5703125" style="6" customWidth="1"/>
    <col min="14343" max="14343" width="10.140625" style="6" customWidth="1"/>
    <col min="14344" max="14592" width="9.140625" style="6"/>
    <col min="14593" max="14593" width="4.140625" style="6" customWidth="1"/>
    <col min="14594" max="14594" width="7" style="6" customWidth="1"/>
    <col min="14595" max="14595" width="52.28515625" style="6" customWidth="1"/>
    <col min="14596" max="14596" width="10.140625" style="6" customWidth="1"/>
    <col min="14597" max="14597" width="6.5703125" style="6" customWidth="1"/>
    <col min="14598" max="14598" width="7.5703125" style="6" customWidth="1"/>
    <col min="14599" max="14599" width="10.140625" style="6" customWidth="1"/>
    <col min="14600" max="14848" width="9.140625" style="6"/>
    <col min="14849" max="14849" width="4.140625" style="6" customWidth="1"/>
    <col min="14850" max="14850" width="7" style="6" customWidth="1"/>
    <col min="14851" max="14851" width="52.28515625" style="6" customWidth="1"/>
    <col min="14852" max="14852" width="10.140625" style="6" customWidth="1"/>
    <col min="14853" max="14853" width="6.5703125" style="6" customWidth="1"/>
    <col min="14854" max="14854" width="7.5703125" style="6" customWidth="1"/>
    <col min="14855" max="14855" width="10.140625" style="6" customWidth="1"/>
    <col min="14856" max="15104" width="9.140625" style="6"/>
    <col min="15105" max="15105" width="4.140625" style="6" customWidth="1"/>
    <col min="15106" max="15106" width="7" style="6" customWidth="1"/>
    <col min="15107" max="15107" width="52.28515625" style="6" customWidth="1"/>
    <col min="15108" max="15108" width="10.140625" style="6" customWidth="1"/>
    <col min="15109" max="15109" width="6.5703125" style="6" customWidth="1"/>
    <col min="15110" max="15110" width="7.5703125" style="6" customWidth="1"/>
    <col min="15111" max="15111" width="10.140625" style="6" customWidth="1"/>
    <col min="15112" max="15360" width="9.140625" style="6"/>
    <col min="15361" max="15361" width="4.140625" style="6" customWidth="1"/>
    <col min="15362" max="15362" width="7" style="6" customWidth="1"/>
    <col min="15363" max="15363" width="52.28515625" style="6" customWidth="1"/>
    <col min="15364" max="15364" width="10.140625" style="6" customWidth="1"/>
    <col min="15365" max="15365" width="6.5703125" style="6" customWidth="1"/>
    <col min="15366" max="15366" width="7.5703125" style="6" customWidth="1"/>
    <col min="15367" max="15367" width="10.140625" style="6" customWidth="1"/>
    <col min="15368" max="15616" width="9.140625" style="6"/>
    <col min="15617" max="15617" width="4.140625" style="6" customWidth="1"/>
    <col min="15618" max="15618" width="7" style="6" customWidth="1"/>
    <col min="15619" max="15619" width="52.28515625" style="6" customWidth="1"/>
    <col min="15620" max="15620" width="10.140625" style="6" customWidth="1"/>
    <col min="15621" max="15621" width="6.5703125" style="6" customWidth="1"/>
    <col min="15622" max="15622" width="7.5703125" style="6" customWidth="1"/>
    <col min="15623" max="15623" width="10.140625" style="6" customWidth="1"/>
    <col min="15624" max="15872" width="9.140625" style="6"/>
    <col min="15873" max="15873" width="4.140625" style="6" customWidth="1"/>
    <col min="15874" max="15874" width="7" style="6" customWidth="1"/>
    <col min="15875" max="15875" width="52.28515625" style="6" customWidth="1"/>
    <col min="15876" max="15876" width="10.140625" style="6" customWidth="1"/>
    <col min="15877" max="15877" width="6.5703125" style="6" customWidth="1"/>
    <col min="15878" max="15878" width="7.5703125" style="6" customWidth="1"/>
    <col min="15879" max="15879" width="10.140625" style="6" customWidth="1"/>
    <col min="15880" max="16128" width="9.140625" style="6"/>
    <col min="16129" max="16129" width="4.140625" style="6" customWidth="1"/>
    <col min="16130" max="16130" width="7" style="6" customWidth="1"/>
    <col min="16131" max="16131" width="52.28515625" style="6" customWidth="1"/>
    <col min="16132" max="16132" width="10.140625" style="6" customWidth="1"/>
    <col min="16133" max="16133" width="6.5703125" style="6" customWidth="1"/>
    <col min="16134" max="16134" width="7.5703125" style="6" customWidth="1"/>
    <col min="16135" max="16135" width="10.140625" style="6" customWidth="1"/>
    <col min="16136" max="16384" width="9.140625" style="6"/>
  </cols>
  <sheetData>
    <row r="1" spans="1:14" ht="12.75" customHeight="1" x14ac:dyDescent="0.25">
      <c r="A1" s="91" t="s">
        <v>39</v>
      </c>
      <c r="B1" s="91"/>
      <c r="C1" s="91"/>
      <c r="D1" s="91"/>
      <c r="E1" s="91"/>
      <c r="F1" s="91"/>
      <c r="G1" s="91"/>
    </row>
    <row r="2" spans="1:14" ht="17.25" customHeight="1" x14ac:dyDescent="0.25">
      <c r="A2" s="92" t="s">
        <v>40</v>
      </c>
      <c r="B2" s="92"/>
      <c r="C2" s="92"/>
      <c r="D2" s="92"/>
      <c r="E2" s="92"/>
      <c r="F2" s="92"/>
      <c r="G2" s="92"/>
    </row>
    <row r="3" spans="1:14" ht="12.95" customHeight="1" x14ac:dyDescent="0.25">
      <c r="A3" s="7" t="s">
        <v>38</v>
      </c>
      <c r="B3" s="8"/>
      <c r="C3" s="8" t="s">
        <v>4</v>
      </c>
      <c r="D3" s="9"/>
      <c r="E3" s="10"/>
      <c r="F3" s="11"/>
      <c r="G3" s="12"/>
    </row>
    <row r="4" spans="1:14" ht="4.5" customHeight="1" x14ac:dyDescent="0.25">
      <c r="A4" s="7"/>
      <c r="B4" s="8"/>
      <c r="C4" s="8"/>
      <c r="D4" s="9"/>
      <c r="E4" s="10"/>
      <c r="F4" s="11"/>
      <c r="G4" s="12"/>
    </row>
    <row r="5" spans="1:14" ht="27" customHeight="1" x14ac:dyDescent="0.25">
      <c r="A5" s="7"/>
      <c r="B5" s="8"/>
      <c r="C5" s="93" t="s">
        <v>45</v>
      </c>
      <c r="D5" s="93"/>
      <c r="E5" s="93"/>
      <c r="F5" s="93"/>
      <c r="G5" s="12"/>
    </row>
    <row r="6" spans="1:14" ht="12.95" customHeight="1" x14ac:dyDescent="0.25">
      <c r="A6" s="94" t="s">
        <v>5</v>
      </c>
      <c r="B6" s="94"/>
      <c r="C6" s="94"/>
      <c r="D6" s="94"/>
      <c r="E6" s="94"/>
      <c r="F6" s="94"/>
      <c r="G6" s="94"/>
    </row>
    <row r="7" spans="1:14" ht="4.5" customHeight="1" x14ac:dyDescent="0.25">
      <c r="A7" s="13"/>
      <c r="B7" s="2"/>
      <c r="C7" s="2"/>
      <c r="D7" s="2"/>
      <c r="E7" s="14"/>
      <c r="F7" s="2"/>
      <c r="G7" s="15"/>
    </row>
    <row r="8" spans="1:14" ht="12.95" customHeight="1" x14ac:dyDescent="0.25">
      <c r="A8" s="90"/>
      <c r="B8" s="90"/>
      <c r="C8" s="90"/>
      <c r="D8" s="90"/>
      <c r="E8" s="90"/>
      <c r="F8" s="90"/>
      <c r="G8" s="90"/>
    </row>
    <row r="9" spans="1:14" ht="24" x14ac:dyDescent="0.25">
      <c r="A9" s="16" t="s">
        <v>6</v>
      </c>
      <c r="B9" s="17" t="s">
        <v>7</v>
      </c>
      <c r="C9" s="18" t="s">
        <v>8</v>
      </c>
      <c r="D9" s="18" t="s">
        <v>60</v>
      </c>
      <c r="E9" s="19" t="s">
        <v>2</v>
      </c>
      <c r="F9" s="18" t="s">
        <v>9</v>
      </c>
      <c r="G9" s="18" t="s">
        <v>10</v>
      </c>
      <c r="H9" s="6"/>
      <c r="I9" s="6"/>
      <c r="J9" s="6"/>
      <c r="K9" s="6"/>
      <c r="L9" s="6"/>
      <c r="M9" s="6"/>
      <c r="N9" s="6"/>
    </row>
    <row r="10" spans="1:14" ht="12.95" customHeight="1" x14ac:dyDescent="0.25">
      <c r="A10" s="16">
        <v>1</v>
      </c>
      <c r="B10" s="20">
        <v>2</v>
      </c>
      <c r="C10" s="16">
        <v>3</v>
      </c>
      <c r="D10" s="16">
        <v>4</v>
      </c>
      <c r="E10" s="21">
        <v>5</v>
      </c>
      <c r="F10" s="16">
        <v>6</v>
      </c>
      <c r="G10" s="16">
        <v>7</v>
      </c>
    </row>
    <row r="11" spans="1:14" ht="12.95" customHeight="1" x14ac:dyDescent="0.25">
      <c r="A11" s="95" t="s">
        <v>11</v>
      </c>
      <c r="B11" s="96"/>
      <c r="C11" s="96"/>
      <c r="D11" s="96"/>
      <c r="E11" s="96"/>
      <c r="F11" s="96"/>
      <c r="G11" s="97"/>
    </row>
    <row r="12" spans="1:14" ht="12.95" customHeight="1" x14ac:dyDescent="0.25">
      <c r="A12" s="16">
        <v>3</v>
      </c>
      <c r="B12" s="20">
        <v>10203</v>
      </c>
      <c r="C12" s="22" t="s">
        <v>12</v>
      </c>
      <c r="D12" s="16" t="s">
        <v>35</v>
      </c>
      <c r="E12" s="23">
        <v>1</v>
      </c>
      <c r="F12" s="24"/>
      <c r="G12" s="25"/>
    </row>
    <row r="13" spans="1:14" ht="12.95" customHeight="1" x14ac:dyDescent="0.25">
      <c r="A13" s="16">
        <v>4</v>
      </c>
      <c r="B13" s="20">
        <v>10204</v>
      </c>
      <c r="C13" s="22" t="s">
        <v>13</v>
      </c>
      <c r="D13" s="16" t="s">
        <v>35</v>
      </c>
      <c r="E13" s="23">
        <v>1</v>
      </c>
      <c r="F13" s="24"/>
      <c r="G13" s="25"/>
    </row>
    <row r="14" spans="1:14" ht="12.95" customHeight="1" x14ac:dyDescent="0.25">
      <c r="A14" s="16">
        <v>5</v>
      </c>
      <c r="B14" s="20">
        <v>10205</v>
      </c>
      <c r="C14" s="22" t="s">
        <v>14</v>
      </c>
      <c r="D14" s="16" t="s">
        <v>35</v>
      </c>
      <c r="E14" s="23">
        <v>1</v>
      </c>
      <c r="F14" s="24"/>
      <c r="G14" s="25"/>
      <c r="H14" s="6"/>
      <c r="I14" s="6"/>
      <c r="J14" s="6"/>
      <c r="K14" s="6"/>
      <c r="L14" s="6"/>
      <c r="M14" s="6"/>
      <c r="N14" s="6"/>
    </row>
    <row r="15" spans="1:14" ht="12.95" customHeight="1" x14ac:dyDescent="0.25">
      <c r="A15" s="16">
        <v>6</v>
      </c>
      <c r="B15" s="20">
        <v>10211</v>
      </c>
      <c r="C15" s="22" t="s">
        <v>15</v>
      </c>
      <c r="D15" s="16" t="s">
        <v>35</v>
      </c>
      <c r="E15" s="23">
        <v>1</v>
      </c>
      <c r="F15" s="24"/>
      <c r="G15" s="25"/>
      <c r="H15" s="6"/>
      <c r="I15" s="6"/>
      <c r="J15" s="6"/>
      <c r="K15" s="6"/>
      <c r="L15" s="6"/>
      <c r="M15" s="6"/>
      <c r="N15" s="6"/>
    </row>
    <row r="16" spans="1:14" ht="12.95" customHeight="1" x14ac:dyDescent="0.25">
      <c r="A16" s="26"/>
      <c r="B16" s="27"/>
      <c r="C16" s="98" t="s">
        <v>16</v>
      </c>
      <c r="D16" s="98"/>
      <c r="E16" s="98"/>
      <c r="F16" s="98"/>
      <c r="G16" s="28"/>
      <c r="H16" s="6"/>
      <c r="I16" s="6"/>
      <c r="J16" s="6"/>
      <c r="K16" s="6"/>
      <c r="L16" s="6"/>
      <c r="M16" s="6"/>
      <c r="N16" s="6"/>
    </row>
    <row r="17" spans="1:14" ht="12.95" customHeight="1" x14ac:dyDescent="0.25">
      <c r="A17" s="29"/>
      <c r="B17" s="30"/>
      <c r="C17" s="31"/>
      <c r="D17" s="31"/>
      <c r="E17" s="31"/>
      <c r="F17" s="31"/>
      <c r="G17" s="32"/>
      <c r="H17" s="6"/>
      <c r="I17" s="6"/>
      <c r="J17" s="6"/>
      <c r="K17" s="6"/>
      <c r="L17" s="6"/>
      <c r="M17" s="6"/>
      <c r="N17" s="6"/>
    </row>
    <row r="18" spans="1:14" ht="12.95" customHeight="1" x14ac:dyDescent="0.25">
      <c r="A18" s="99" t="s">
        <v>36</v>
      </c>
      <c r="B18" s="99"/>
      <c r="C18" s="99"/>
      <c r="D18" s="99"/>
      <c r="E18" s="99"/>
      <c r="F18" s="99"/>
      <c r="G18" s="99"/>
      <c r="H18" s="6"/>
      <c r="I18" s="6"/>
      <c r="J18" s="6"/>
      <c r="K18" s="6"/>
      <c r="L18" s="6"/>
      <c r="M18" s="6"/>
      <c r="N18" s="6"/>
    </row>
    <row r="19" spans="1:14" ht="12.95" customHeight="1" x14ac:dyDescent="0.25">
      <c r="A19" s="16">
        <v>1</v>
      </c>
      <c r="B19" s="33">
        <v>20212</v>
      </c>
      <c r="C19" s="3" t="s">
        <v>46</v>
      </c>
      <c r="D19" s="33" t="s">
        <v>51</v>
      </c>
      <c r="E19" s="33">
        <v>500</v>
      </c>
      <c r="F19" s="34"/>
      <c r="G19" s="35"/>
      <c r="H19" s="6"/>
      <c r="I19" s="6"/>
      <c r="J19" s="6"/>
      <c r="K19" s="6"/>
      <c r="L19" s="6"/>
      <c r="M19" s="6"/>
      <c r="N19" s="6"/>
    </row>
    <row r="20" spans="1:14" ht="12.95" customHeight="1" x14ac:dyDescent="0.25">
      <c r="A20" s="36"/>
      <c r="B20" s="37"/>
      <c r="C20" s="100" t="s">
        <v>17</v>
      </c>
      <c r="D20" s="100"/>
      <c r="E20" s="100"/>
      <c r="F20" s="100"/>
      <c r="G20" s="38"/>
      <c r="H20" s="6"/>
      <c r="I20" s="6"/>
      <c r="J20" s="6"/>
      <c r="K20" s="6"/>
      <c r="L20" s="6"/>
      <c r="M20" s="6"/>
      <c r="N20" s="6"/>
    </row>
    <row r="21" spans="1:14" ht="12.95" customHeight="1" x14ac:dyDescent="0.25">
      <c r="A21" s="99" t="s">
        <v>18</v>
      </c>
      <c r="B21" s="99"/>
      <c r="C21" s="99"/>
      <c r="D21" s="99"/>
      <c r="E21" s="99"/>
      <c r="F21" s="39"/>
      <c r="G21" s="39"/>
      <c r="H21" s="6"/>
      <c r="I21" s="6"/>
      <c r="J21" s="6"/>
      <c r="K21" s="6"/>
      <c r="L21" s="6"/>
      <c r="M21" s="6"/>
      <c r="N21" s="6"/>
    </row>
    <row r="22" spans="1:14" ht="12.95" customHeight="1" x14ac:dyDescent="0.25">
      <c r="A22" s="40"/>
      <c r="B22" s="22">
        <v>30103</v>
      </c>
      <c r="C22" s="3" t="s">
        <v>50</v>
      </c>
      <c r="D22" s="16" t="s">
        <v>61</v>
      </c>
      <c r="E22" s="16">
        <f>45*0.6*0.4</f>
        <v>10.8</v>
      </c>
      <c r="F22" s="41"/>
      <c r="G22" s="39"/>
      <c r="H22" s="6"/>
      <c r="I22" s="6"/>
      <c r="J22" s="6"/>
      <c r="K22" s="6"/>
      <c r="L22" s="6"/>
      <c r="M22" s="6"/>
      <c r="N22" s="6"/>
    </row>
    <row r="23" spans="1:14" ht="12.95" customHeight="1" x14ac:dyDescent="0.25">
      <c r="A23" s="40"/>
      <c r="B23" s="22">
        <v>30604</v>
      </c>
      <c r="C23" s="3" t="s">
        <v>56</v>
      </c>
      <c r="D23" s="16" t="s">
        <v>51</v>
      </c>
      <c r="E23" s="16">
        <v>150</v>
      </c>
      <c r="F23" s="41"/>
      <c r="G23" s="39"/>
      <c r="H23" s="6"/>
      <c r="I23" s="6"/>
      <c r="J23" s="6"/>
      <c r="K23" s="6"/>
      <c r="L23" s="6"/>
      <c r="M23" s="6"/>
      <c r="N23" s="6"/>
    </row>
    <row r="24" spans="1:14" ht="12.95" customHeight="1" x14ac:dyDescent="0.2">
      <c r="A24" s="36"/>
      <c r="B24" s="42"/>
      <c r="C24" s="43"/>
      <c r="D24" s="42"/>
      <c r="E24" s="42"/>
      <c r="F24" s="39"/>
      <c r="G24" s="44"/>
      <c r="H24" s="6"/>
      <c r="I24" s="6"/>
      <c r="J24" s="6"/>
      <c r="K24" s="6"/>
      <c r="L24" s="6"/>
      <c r="M24" s="6"/>
      <c r="N24" s="6"/>
    </row>
    <row r="25" spans="1:14" ht="12.95" customHeight="1" x14ac:dyDescent="0.25">
      <c r="A25" s="100" t="s">
        <v>20</v>
      </c>
      <c r="B25" s="100"/>
      <c r="C25" s="100"/>
      <c r="D25" s="100"/>
      <c r="E25" s="100"/>
      <c r="F25" s="100"/>
      <c r="G25" s="45"/>
      <c r="H25" s="6"/>
      <c r="I25" s="6"/>
      <c r="J25" s="6"/>
      <c r="K25" s="6"/>
      <c r="L25" s="6"/>
      <c r="M25" s="6"/>
      <c r="N25" s="6"/>
    </row>
    <row r="26" spans="1:14" ht="12.95" customHeight="1" x14ac:dyDescent="0.25">
      <c r="A26" s="99" t="s">
        <v>21</v>
      </c>
      <c r="B26" s="99"/>
      <c r="C26" s="99"/>
      <c r="D26" s="99"/>
      <c r="E26" s="99"/>
      <c r="F26" s="101"/>
      <c r="G26" s="101"/>
      <c r="H26" s="6"/>
      <c r="I26" s="6"/>
      <c r="J26" s="6"/>
      <c r="K26" s="6"/>
      <c r="L26" s="6"/>
      <c r="M26" s="6"/>
      <c r="N26" s="6"/>
    </row>
    <row r="27" spans="1:14" ht="14.25" customHeight="1" x14ac:dyDescent="0.25">
      <c r="A27" s="33">
        <v>1</v>
      </c>
      <c r="B27" s="33">
        <v>40101</v>
      </c>
      <c r="C27" s="46" t="s">
        <v>63</v>
      </c>
      <c r="D27" s="33" t="s">
        <v>3</v>
      </c>
      <c r="E27" s="47">
        <v>480</v>
      </c>
      <c r="F27" s="34"/>
      <c r="G27" s="35"/>
      <c r="H27" s="6"/>
      <c r="I27" s="6"/>
      <c r="J27" s="6"/>
      <c r="K27" s="6"/>
      <c r="L27" s="6"/>
      <c r="M27" s="6"/>
      <c r="N27" s="6"/>
    </row>
    <row r="28" spans="1:14" ht="13.15" customHeight="1" x14ac:dyDescent="0.25">
      <c r="A28" s="48" t="s">
        <v>41</v>
      </c>
      <c r="B28" s="33">
        <v>43002</v>
      </c>
      <c r="C28" s="49" t="s">
        <v>58</v>
      </c>
      <c r="D28" s="33" t="s">
        <v>3</v>
      </c>
      <c r="E28" s="47">
        <v>480</v>
      </c>
      <c r="F28" s="34"/>
      <c r="G28" s="35"/>
      <c r="H28" s="6"/>
      <c r="I28" s="6"/>
      <c r="J28" s="6"/>
      <c r="K28" s="6"/>
      <c r="L28" s="6"/>
      <c r="M28" s="6"/>
      <c r="N28" s="6"/>
    </row>
    <row r="29" spans="1:14" ht="12.95" customHeight="1" x14ac:dyDescent="0.25">
      <c r="A29" s="48" t="s">
        <v>42</v>
      </c>
      <c r="B29" s="33">
        <v>42002</v>
      </c>
      <c r="C29" s="46" t="s">
        <v>52</v>
      </c>
      <c r="D29" s="33" t="s">
        <v>1</v>
      </c>
      <c r="E29" s="33">
        <f>144+18</f>
        <v>162</v>
      </c>
      <c r="F29" s="34"/>
      <c r="G29" s="35"/>
      <c r="H29" s="6"/>
      <c r="I29" s="6"/>
      <c r="J29" s="6"/>
      <c r="K29" s="6"/>
      <c r="L29" s="6"/>
      <c r="M29" s="6"/>
      <c r="N29" s="6"/>
    </row>
    <row r="30" spans="1:14" ht="24" x14ac:dyDescent="0.25">
      <c r="A30" s="48" t="s">
        <v>43</v>
      </c>
      <c r="B30" s="50">
        <v>40501</v>
      </c>
      <c r="C30" s="51" t="s">
        <v>57</v>
      </c>
      <c r="D30" s="50" t="s">
        <v>3</v>
      </c>
      <c r="E30" s="1">
        <f>45*0.6</f>
        <v>27</v>
      </c>
      <c r="F30" s="52"/>
      <c r="G30" s="53"/>
      <c r="H30" s="6"/>
      <c r="I30" s="6"/>
      <c r="J30" s="6"/>
      <c r="K30" s="6"/>
      <c r="L30" s="6"/>
      <c r="M30" s="6"/>
      <c r="N30" s="6"/>
    </row>
    <row r="31" spans="1:14" ht="23.25" customHeight="1" x14ac:dyDescent="0.25">
      <c r="A31" s="48" t="s">
        <v>44</v>
      </c>
      <c r="B31" s="33">
        <v>45009</v>
      </c>
      <c r="C31" s="54" t="s">
        <v>53</v>
      </c>
      <c r="D31" s="33" t="s">
        <v>51</v>
      </c>
      <c r="E31" s="55">
        <f>45*0.4</f>
        <v>18</v>
      </c>
      <c r="F31" s="34"/>
      <c r="G31" s="35"/>
      <c r="H31" s="6"/>
      <c r="I31" s="6"/>
      <c r="J31" s="6"/>
      <c r="K31" s="6"/>
      <c r="L31" s="6"/>
      <c r="M31" s="6"/>
      <c r="N31" s="6"/>
    </row>
    <row r="32" spans="1:14" ht="23.25" customHeight="1" x14ac:dyDescent="0.25">
      <c r="A32" s="48" t="s">
        <v>59</v>
      </c>
      <c r="B32" s="33">
        <v>45009</v>
      </c>
      <c r="C32" s="54" t="s">
        <v>62</v>
      </c>
      <c r="D32" s="33" t="s">
        <v>51</v>
      </c>
      <c r="E32" s="55">
        <f>41*1.5</f>
        <v>61.5</v>
      </c>
      <c r="F32" s="34"/>
      <c r="G32" s="35"/>
      <c r="H32" s="6"/>
      <c r="I32" s="6"/>
      <c r="J32" s="6"/>
      <c r="K32" s="6"/>
      <c r="L32" s="6"/>
      <c r="M32" s="6"/>
      <c r="N32" s="6"/>
    </row>
    <row r="33" spans="1:14" ht="12.95" customHeight="1" x14ac:dyDescent="0.25">
      <c r="A33" s="36"/>
      <c r="B33" s="37"/>
      <c r="C33" s="100" t="s">
        <v>22</v>
      </c>
      <c r="D33" s="100"/>
      <c r="E33" s="100"/>
      <c r="F33" s="100"/>
      <c r="G33" s="45"/>
      <c r="H33" s="6"/>
      <c r="I33" s="6"/>
      <c r="J33" s="6"/>
      <c r="K33" s="6"/>
      <c r="L33" s="6"/>
      <c r="M33" s="6"/>
      <c r="N33" s="6"/>
    </row>
    <row r="34" spans="1:14" ht="12.95" customHeight="1" x14ac:dyDescent="0.25">
      <c r="A34" s="95" t="s">
        <v>23</v>
      </c>
      <c r="B34" s="96"/>
      <c r="C34" s="96"/>
      <c r="D34" s="96"/>
      <c r="E34" s="96"/>
      <c r="F34" s="96"/>
      <c r="G34" s="97"/>
      <c r="H34" s="6"/>
      <c r="I34" s="6"/>
      <c r="J34" s="6"/>
      <c r="K34" s="6"/>
      <c r="L34" s="6"/>
      <c r="M34" s="6"/>
      <c r="N34" s="6"/>
    </row>
    <row r="35" spans="1:14" ht="12.95" customHeight="1" x14ac:dyDescent="0.25">
      <c r="A35" s="36"/>
      <c r="B35" s="42"/>
      <c r="C35" s="56" t="s">
        <v>19</v>
      </c>
      <c r="D35" s="57"/>
      <c r="E35" s="57"/>
      <c r="F35" s="39"/>
      <c r="G35" s="44"/>
      <c r="H35" s="6"/>
      <c r="I35" s="6"/>
      <c r="J35" s="6"/>
      <c r="K35" s="6"/>
      <c r="L35" s="6"/>
      <c r="M35" s="6"/>
      <c r="N35" s="6"/>
    </row>
    <row r="36" spans="1:14" ht="12.95" customHeight="1" x14ac:dyDescent="0.25">
      <c r="A36" s="100" t="s">
        <v>24</v>
      </c>
      <c r="B36" s="100"/>
      <c r="C36" s="100"/>
      <c r="D36" s="100"/>
      <c r="E36" s="100"/>
      <c r="F36" s="100"/>
      <c r="G36" s="58">
        <f>SUM(G35:G35)</f>
        <v>0</v>
      </c>
      <c r="H36" s="6"/>
      <c r="I36" s="6"/>
      <c r="J36" s="6"/>
      <c r="K36" s="6"/>
      <c r="L36" s="6"/>
      <c r="M36" s="6"/>
      <c r="N36" s="6"/>
    </row>
    <row r="37" spans="1:14" ht="12.95" customHeight="1" x14ac:dyDescent="0.25">
      <c r="A37" s="95" t="s">
        <v>25</v>
      </c>
      <c r="B37" s="96"/>
      <c r="C37" s="96"/>
      <c r="D37" s="96"/>
      <c r="E37" s="96"/>
      <c r="F37" s="96"/>
      <c r="G37" s="97"/>
      <c r="H37" s="6"/>
      <c r="I37" s="6"/>
      <c r="J37" s="6"/>
      <c r="K37" s="6"/>
      <c r="L37" s="6"/>
      <c r="M37" s="6"/>
      <c r="N37" s="6"/>
    </row>
    <row r="38" spans="1:14" s="59" customFormat="1" x14ac:dyDescent="0.25">
      <c r="A38" s="36"/>
      <c r="B38" s="42"/>
      <c r="C38" s="56" t="s">
        <v>19</v>
      </c>
      <c r="D38" s="42"/>
      <c r="E38" s="57"/>
      <c r="F38" s="39"/>
      <c r="G38" s="44"/>
    </row>
    <row r="39" spans="1:14" s="59" customFormat="1" ht="15" customHeight="1" x14ac:dyDescent="0.25">
      <c r="A39" s="102" t="s">
        <v>37</v>
      </c>
      <c r="B39" s="102"/>
      <c r="C39" s="102"/>
      <c r="D39" s="102"/>
      <c r="E39" s="102"/>
      <c r="F39" s="102"/>
      <c r="G39" s="58">
        <f>SUM(G38)</f>
        <v>0</v>
      </c>
    </row>
    <row r="40" spans="1:14" ht="12.95" customHeight="1" x14ac:dyDescent="0.25">
      <c r="A40" s="95" t="s">
        <v>26</v>
      </c>
      <c r="B40" s="96"/>
      <c r="C40" s="96"/>
      <c r="D40" s="96"/>
      <c r="E40" s="96"/>
      <c r="F40" s="96"/>
      <c r="G40" s="97"/>
      <c r="H40" s="6"/>
      <c r="I40" s="6"/>
      <c r="J40" s="6"/>
      <c r="K40" s="6"/>
      <c r="L40" s="6"/>
      <c r="M40" s="6"/>
      <c r="N40" s="6"/>
    </row>
    <row r="41" spans="1:14" ht="12.95" customHeight="1" x14ac:dyDescent="0.2">
      <c r="A41" s="60">
        <v>1</v>
      </c>
      <c r="B41" s="60"/>
      <c r="C41" s="56" t="s">
        <v>19</v>
      </c>
      <c r="D41" s="42" t="s">
        <v>3</v>
      </c>
      <c r="E41" s="61"/>
      <c r="F41" s="62"/>
      <c r="G41" s="44"/>
      <c r="H41" s="6"/>
      <c r="I41" s="6"/>
      <c r="J41" s="6"/>
      <c r="K41" s="6"/>
      <c r="L41" s="6"/>
      <c r="M41" s="6"/>
      <c r="N41" s="6"/>
    </row>
    <row r="42" spans="1:14" ht="12.75" customHeight="1" x14ac:dyDescent="0.25">
      <c r="A42" s="102" t="s">
        <v>27</v>
      </c>
      <c r="B42" s="102"/>
      <c r="C42" s="102"/>
      <c r="D42" s="102"/>
      <c r="E42" s="102"/>
      <c r="F42" s="102"/>
      <c r="G42" s="58"/>
      <c r="H42" s="6"/>
      <c r="I42" s="6"/>
      <c r="J42" s="6"/>
      <c r="K42" s="6"/>
      <c r="L42" s="6"/>
      <c r="M42" s="6"/>
      <c r="N42" s="6"/>
    </row>
    <row r="43" spans="1:14" ht="12.75" customHeight="1" x14ac:dyDescent="0.25">
      <c r="A43" s="95" t="s">
        <v>28</v>
      </c>
      <c r="B43" s="96"/>
      <c r="C43" s="96"/>
      <c r="D43" s="96"/>
      <c r="E43" s="96"/>
      <c r="F43" s="96"/>
      <c r="G43" s="97"/>
      <c r="H43" s="6"/>
      <c r="I43" s="6"/>
      <c r="J43" s="6"/>
      <c r="K43" s="6"/>
      <c r="L43" s="6"/>
      <c r="M43" s="6"/>
      <c r="N43" s="6"/>
    </row>
    <row r="44" spans="1:14" ht="12.95" customHeight="1" x14ac:dyDescent="0.25">
      <c r="A44" s="36">
        <v>1</v>
      </c>
      <c r="B44" s="42"/>
      <c r="C44" s="63" t="s">
        <v>34</v>
      </c>
      <c r="D44" s="57" t="s">
        <v>0</v>
      </c>
      <c r="E44" s="57">
        <v>3</v>
      </c>
      <c r="F44" s="39"/>
      <c r="G44" s="44"/>
      <c r="H44" s="6"/>
      <c r="I44" s="6"/>
      <c r="J44" s="6"/>
      <c r="K44" s="6"/>
      <c r="L44" s="6"/>
      <c r="M44" s="6"/>
      <c r="N44" s="6"/>
    </row>
    <row r="45" spans="1:14" ht="12.95" customHeight="1" x14ac:dyDescent="0.25">
      <c r="A45" s="64"/>
      <c r="B45" s="65"/>
      <c r="C45" s="66"/>
      <c r="D45" s="67"/>
      <c r="E45" s="67"/>
      <c r="F45" s="68"/>
      <c r="G45" s="69"/>
      <c r="H45" s="6"/>
      <c r="I45" s="6"/>
      <c r="J45" s="6"/>
      <c r="K45" s="6"/>
      <c r="L45" s="6"/>
      <c r="M45" s="6"/>
      <c r="N45" s="6"/>
    </row>
    <row r="46" spans="1:14" ht="12.95" customHeight="1" x14ac:dyDescent="0.25">
      <c r="A46" s="102" t="s">
        <v>29</v>
      </c>
      <c r="B46" s="102"/>
      <c r="C46" s="102"/>
      <c r="D46" s="102"/>
      <c r="E46" s="102"/>
      <c r="F46" s="102"/>
      <c r="G46" s="58"/>
      <c r="H46" s="6"/>
      <c r="I46" s="6"/>
      <c r="J46" s="6"/>
      <c r="K46" s="6"/>
      <c r="L46" s="6"/>
      <c r="M46" s="6"/>
      <c r="N46" s="6"/>
    </row>
    <row r="47" spans="1:14" ht="12.95" customHeight="1" x14ac:dyDescent="0.25">
      <c r="A47" s="95" t="s">
        <v>30</v>
      </c>
      <c r="B47" s="96"/>
      <c r="C47" s="96"/>
      <c r="D47" s="96"/>
      <c r="E47" s="96"/>
      <c r="F47" s="96"/>
      <c r="G47" s="97"/>
      <c r="H47" s="6"/>
      <c r="I47" s="6"/>
      <c r="J47" s="6"/>
      <c r="K47" s="6"/>
      <c r="L47" s="6"/>
      <c r="M47" s="6"/>
      <c r="N47" s="6"/>
    </row>
    <row r="48" spans="1:14" ht="16.5" customHeight="1" x14ac:dyDescent="0.25">
      <c r="A48" s="70"/>
      <c r="B48" s="56">
        <v>90201</v>
      </c>
      <c r="C48" s="4" t="s">
        <v>47</v>
      </c>
      <c r="D48" s="36" t="s">
        <v>51</v>
      </c>
      <c r="E48" s="56">
        <f>50*1.3</f>
        <v>65</v>
      </c>
      <c r="F48" s="71"/>
      <c r="G48" s="71"/>
      <c r="H48" s="6"/>
      <c r="I48" s="6"/>
      <c r="J48" s="6"/>
      <c r="K48" s="6"/>
      <c r="L48" s="6"/>
      <c r="M48" s="6"/>
      <c r="N48" s="6"/>
    </row>
    <row r="49" spans="1:14" ht="15" customHeight="1" x14ac:dyDescent="0.25">
      <c r="A49" s="103" t="s">
        <v>31</v>
      </c>
      <c r="B49" s="104"/>
      <c r="C49" s="104"/>
      <c r="D49" s="104"/>
      <c r="E49" s="104"/>
      <c r="F49" s="105"/>
      <c r="G49" s="58"/>
      <c r="M49" s="6"/>
      <c r="N49" s="6"/>
    </row>
    <row r="50" spans="1:14" s="74" customFormat="1" ht="16.5" customHeight="1" x14ac:dyDescent="0.25">
      <c r="A50" s="6"/>
      <c r="B50" s="6"/>
      <c r="C50" s="6"/>
      <c r="D50" s="1"/>
      <c r="E50" s="72"/>
      <c r="F50" s="73"/>
      <c r="G50" s="1"/>
      <c r="H50" s="5"/>
      <c r="J50" s="75"/>
    </row>
    <row r="51" spans="1:14" s="74" customFormat="1" ht="16.5" customHeight="1" x14ac:dyDescent="0.25">
      <c r="A51" s="76"/>
      <c r="B51" s="77"/>
      <c r="C51" s="84" t="s">
        <v>54</v>
      </c>
      <c r="D51" s="84"/>
      <c r="E51" s="85"/>
      <c r="F51" s="78"/>
      <c r="G51" s="79"/>
      <c r="H51" s="5"/>
      <c r="J51" s="75"/>
    </row>
    <row r="52" spans="1:14" s="74" customFormat="1" ht="16.5" customHeight="1" x14ac:dyDescent="0.25">
      <c r="A52" s="80"/>
      <c r="B52" s="81"/>
      <c r="C52" s="86" t="s">
        <v>55</v>
      </c>
      <c r="D52" s="86"/>
      <c r="E52" s="87"/>
      <c r="F52" s="78"/>
      <c r="G52" s="79"/>
      <c r="H52" s="5"/>
      <c r="J52" s="75"/>
    </row>
    <row r="53" spans="1:14" s="74" customFormat="1" ht="16.5" customHeight="1" x14ac:dyDescent="0.25">
      <c r="A53" s="80"/>
      <c r="B53" s="81"/>
      <c r="C53" s="88" t="s">
        <v>54</v>
      </c>
      <c r="D53" s="88"/>
      <c r="E53" s="89"/>
      <c r="F53" s="78"/>
      <c r="G53" s="79"/>
      <c r="H53" s="5"/>
      <c r="J53" s="75"/>
    </row>
    <row r="54" spans="1:14" s="74" customFormat="1" ht="16.5" customHeight="1" x14ac:dyDescent="0.25">
      <c r="A54" s="80"/>
      <c r="B54" s="81"/>
      <c r="C54" s="86" t="s">
        <v>48</v>
      </c>
      <c r="D54" s="86"/>
      <c r="E54" s="87"/>
      <c r="F54" s="78"/>
      <c r="G54" s="79"/>
      <c r="H54" s="5"/>
      <c r="J54" s="75"/>
    </row>
    <row r="55" spans="1:14" s="74" customFormat="1" ht="16.5" customHeight="1" x14ac:dyDescent="0.25">
      <c r="A55" s="80"/>
      <c r="B55" s="81"/>
      <c r="C55" s="88" t="s">
        <v>49</v>
      </c>
      <c r="D55" s="88"/>
      <c r="E55" s="89"/>
      <c r="F55" s="78"/>
      <c r="G55" s="79"/>
      <c r="H55" s="5"/>
      <c r="J55" s="75"/>
    </row>
    <row r="56" spans="1:14" s="74" customFormat="1" ht="16.5" customHeight="1" x14ac:dyDescent="0.25">
      <c r="A56" s="6"/>
      <c r="B56" s="6"/>
      <c r="C56" s="6"/>
      <c r="D56" s="1"/>
      <c r="E56" s="72"/>
      <c r="F56" s="73"/>
      <c r="G56" s="1"/>
      <c r="H56" s="5"/>
      <c r="J56" s="75"/>
    </row>
    <row r="57" spans="1:14" ht="18" customHeight="1" x14ac:dyDescent="0.25">
      <c r="A57" s="6"/>
      <c r="B57" s="6"/>
      <c r="C57" s="82" t="s">
        <v>32</v>
      </c>
      <c r="J57" s="6"/>
    </row>
    <row r="58" spans="1:14" ht="4.5" customHeight="1" x14ac:dyDescent="0.25">
      <c r="A58" s="6"/>
      <c r="B58" s="6"/>
    </row>
    <row r="59" spans="1:14" x14ac:dyDescent="0.25">
      <c r="A59" s="6"/>
      <c r="B59" s="6"/>
      <c r="C59" s="82" t="s">
        <v>33</v>
      </c>
    </row>
    <row r="60" spans="1:14" x14ac:dyDescent="0.25">
      <c r="A60" s="6"/>
      <c r="B60" s="6"/>
    </row>
    <row r="173" spans="1:8" x14ac:dyDescent="0.25">
      <c r="H173" s="6"/>
    </row>
    <row r="174" spans="1:8" x14ac:dyDescent="0.25">
      <c r="H174" s="6"/>
    </row>
    <row r="175" spans="1:8" x14ac:dyDescent="0.25">
      <c r="A175" s="6"/>
      <c r="B175" s="6"/>
      <c r="D175" s="6"/>
      <c r="E175" s="6"/>
      <c r="F175" s="6"/>
      <c r="G175" s="6"/>
      <c r="H175" s="6"/>
    </row>
    <row r="176" spans="1:8" x14ac:dyDescent="0.25">
      <c r="A176" s="6"/>
      <c r="B176" s="6"/>
      <c r="D176" s="6"/>
      <c r="E176" s="6"/>
      <c r="F176" s="6"/>
      <c r="G176" s="6"/>
      <c r="H176" s="6"/>
    </row>
    <row r="177" spans="1:14" x14ac:dyDescent="0.25">
      <c r="A177" s="6"/>
      <c r="B177" s="6"/>
      <c r="D177" s="6"/>
      <c r="E177" s="6"/>
      <c r="F177" s="6"/>
      <c r="G177" s="6"/>
      <c r="H177" s="6"/>
    </row>
    <row r="178" spans="1:14" x14ac:dyDescent="0.25">
      <c r="A178" s="6"/>
      <c r="B178" s="6"/>
      <c r="D178" s="6"/>
      <c r="E178" s="6"/>
      <c r="F178" s="6"/>
      <c r="G178" s="6"/>
      <c r="H178" s="6"/>
    </row>
    <row r="179" spans="1:14" x14ac:dyDescent="0.25">
      <c r="A179" s="6"/>
      <c r="B179" s="6"/>
      <c r="D179" s="6"/>
      <c r="E179" s="6"/>
      <c r="F179" s="6"/>
      <c r="G179" s="6"/>
      <c r="H179" s="6"/>
    </row>
    <row r="180" spans="1:14" x14ac:dyDescent="0.25">
      <c r="A180" s="6"/>
      <c r="B180" s="6"/>
      <c r="D180" s="6"/>
      <c r="E180" s="6"/>
      <c r="F180" s="6"/>
      <c r="G180" s="6"/>
      <c r="H180" s="6"/>
    </row>
    <row r="181" spans="1:14" ht="12.75" x14ac:dyDescent="0.25">
      <c r="A181" s="6"/>
      <c r="B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 x14ac:dyDescent="0.25">
      <c r="A182" s="6"/>
      <c r="B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 x14ac:dyDescent="0.25">
      <c r="A183" s="6"/>
      <c r="B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 x14ac:dyDescent="0.25">
      <c r="A184" s="6"/>
      <c r="B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 x14ac:dyDescent="0.25">
      <c r="A185" s="6"/>
      <c r="B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 x14ac:dyDescent="0.25">
      <c r="A186" s="6"/>
      <c r="B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D187" s="6"/>
      <c r="E187" s="6"/>
      <c r="F187" s="6"/>
      <c r="G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D188" s="6"/>
      <c r="E188" s="6"/>
      <c r="F188" s="6"/>
      <c r="G188" s="6"/>
      <c r="I188" s="6"/>
      <c r="J188" s="6"/>
      <c r="K188" s="6"/>
      <c r="L188" s="6"/>
      <c r="M188" s="6"/>
      <c r="N188" s="6"/>
    </row>
    <row r="189" spans="1:14" x14ac:dyDescent="0.25">
      <c r="I189" s="6"/>
      <c r="J189" s="6"/>
      <c r="K189" s="6"/>
      <c r="L189" s="6"/>
      <c r="M189" s="6"/>
      <c r="N189" s="6"/>
    </row>
    <row r="190" spans="1:14" x14ac:dyDescent="0.25">
      <c r="I190" s="6"/>
      <c r="J190" s="6"/>
      <c r="K190" s="6"/>
      <c r="L190" s="6"/>
      <c r="M190" s="6"/>
      <c r="N190" s="6"/>
    </row>
    <row r="191" spans="1:14" x14ac:dyDescent="0.25">
      <c r="I191" s="6"/>
      <c r="J191" s="6"/>
      <c r="K191" s="6"/>
      <c r="L191" s="6"/>
      <c r="M191" s="6"/>
      <c r="N191" s="6"/>
    </row>
    <row r="192" spans="1:14" x14ac:dyDescent="0.25">
      <c r="I192" s="6"/>
      <c r="J192" s="6"/>
      <c r="K192" s="6"/>
      <c r="L192" s="6"/>
      <c r="M192" s="6"/>
      <c r="N192" s="6"/>
    </row>
    <row r="193" spans="9:14" x14ac:dyDescent="0.25">
      <c r="I193" s="6"/>
      <c r="J193" s="6"/>
      <c r="K193" s="6"/>
      <c r="L193" s="6"/>
      <c r="M193" s="6"/>
      <c r="N193" s="6"/>
    </row>
    <row r="194" spans="9:14" x14ac:dyDescent="0.25">
      <c r="I194" s="6"/>
      <c r="J194" s="6"/>
      <c r="K194" s="6"/>
      <c r="L194" s="6"/>
      <c r="M194" s="6"/>
      <c r="N194" s="6"/>
    </row>
  </sheetData>
  <mergeCells count="29">
    <mergeCell ref="A47:G47"/>
    <mergeCell ref="A49:F49"/>
    <mergeCell ref="A39:F39"/>
    <mergeCell ref="A40:G40"/>
    <mergeCell ref="A42:F42"/>
    <mergeCell ref="A43:G43"/>
    <mergeCell ref="A46:F46"/>
    <mergeCell ref="A37:G37"/>
    <mergeCell ref="A11:G11"/>
    <mergeCell ref="C16:F16"/>
    <mergeCell ref="A18:G18"/>
    <mergeCell ref="C20:F20"/>
    <mergeCell ref="A21:E21"/>
    <mergeCell ref="A25:F25"/>
    <mergeCell ref="A26:E26"/>
    <mergeCell ref="F26:G26"/>
    <mergeCell ref="C33:F33"/>
    <mergeCell ref="A34:G34"/>
    <mergeCell ref="A36:F36"/>
    <mergeCell ref="A8:G8"/>
    <mergeCell ref="A1:G1"/>
    <mergeCell ref="A2:G2"/>
    <mergeCell ref="C5:F5"/>
    <mergeCell ref="A6:G6"/>
    <mergeCell ref="C51:E51"/>
    <mergeCell ref="C52:E52"/>
    <mergeCell ref="C53:E53"/>
    <mergeCell ref="C55:E55"/>
    <mergeCell ref="C54:E54"/>
  </mergeCells>
  <pageMargins left="0.70866141732283472" right="0.70866141732283472" top="0.55118110236220474" bottom="0.55118110236220474" header="0.31496062992125984" footer="0.31496062992125984"/>
  <pageSetup paperSize="9" scale="96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Töömahtude tabel</vt:lpstr>
      <vt:lpstr>'Töömahtude tabel'!Prindiala</vt:lpstr>
    </vt:vector>
  </TitlesOfParts>
  <Company>Nordecon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Aleksejev</dc:creator>
  <cp:lastModifiedBy>TLV</cp:lastModifiedBy>
  <cp:lastPrinted>2017-05-19T12:26:00Z</cp:lastPrinted>
  <dcterms:created xsi:type="dcterms:W3CDTF">2014-11-13T13:25:14Z</dcterms:created>
  <dcterms:modified xsi:type="dcterms:W3CDTF">2018-08-23T12:31:06Z</dcterms:modified>
</cp:coreProperties>
</file>