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8865" activeTab="0"/>
  </bookViews>
  <sheets>
    <sheet name="Sheet1" sheetId="1" r:id="rId1"/>
  </sheets>
  <externalReferences>
    <externalReference r:id="rId4"/>
  </externalReferences>
  <definedNames>
    <definedName name="ArvioBrm2">#REF!</definedName>
    <definedName name="Brm2">#REF!</definedName>
    <definedName name="EiKantavatRakenteet">#REF!</definedName>
    <definedName name="HOTELLI_EHITUSTÖÖD" localSheetId="0">#REF!</definedName>
    <definedName name="HOTELLI_EHITUSTÖÖD">#REF!</definedName>
    <definedName name="KalLk1" localSheetId="0">#REF!</definedName>
    <definedName name="KalLk1">#REF!</definedName>
    <definedName name="KanJaOsaRakenteet">#REF!</definedName>
    <definedName name="KatLk1" localSheetId="0">#REF!</definedName>
    <definedName name="KatLk1">#REF!</definedName>
    <definedName name="KatLk2" localSheetId="0">#REF!</definedName>
    <definedName name="KatLk2">#REF!</definedName>
    <definedName name="KatLk3" localSheetId="0">#REF!</definedName>
    <definedName name="KatLk3">#REF!</definedName>
    <definedName name="KatLk4" localSheetId="0">#REF!</definedName>
    <definedName name="KatLk4">#REF!</definedName>
    <definedName name="KatLk5" localSheetId="0">#REF!</definedName>
    <definedName name="KatLk5">#REF!</definedName>
    <definedName name="ladu" localSheetId="0">'[1]Hinnatabel - ujula'!#REF!</definedName>
    <definedName name="ladu">'[1]Hinnatabel - ujula'!#REF!</definedName>
    <definedName name="LatLk1" localSheetId="0">#REF!</definedName>
    <definedName name="LatLk1">#REF!</definedName>
    <definedName name="LatLk10" localSheetId="0">#REF!</definedName>
    <definedName name="LatLk10">#REF!</definedName>
    <definedName name="LatLk2" localSheetId="0">#REF!</definedName>
    <definedName name="LatLk2">#REF!</definedName>
    <definedName name="LatLk3" localSheetId="0">#REF!</definedName>
    <definedName name="LatLk3">#REF!</definedName>
    <definedName name="LatLk4" localSheetId="0">#REF!</definedName>
    <definedName name="LatLk4">#REF!</definedName>
    <definedName name="LatLk5" localSheetId="0">#REF!</definedName>
    <definedName name="LatLk5">#REF!</definedName>
    <definedName name="LatLk6" localSheetId="0">#REF!</definedName>
    <definedName name="LatLk6">#REF!</definedName>
    <definedName name="LatLk7" localSheetId="0">#REF!</definedName>
    <definedName name="LatLk7">#REF!</definedName>
    <definedName name="LatLk8" localSheetId="0">#REF!</definedName>
    <definedName name="LatLk8">#REF!</definedName>
    <definedName name="LatLk9" localSheetId="0">#REF!</definedName>
    <definedName name="LatLk9">#REF!</definedName>
    <definedName name="_xlnm.Print_Area">#N/A</definedName>
    <definedName name="SeiLk1" localSheetId="0">#REF!</definedName>
    <definedName name="SeiLk1">#REF!</definedName>
    <definedName name="SeiLk2" localSheetId="0">#REF!</definedName>
    <definedName name="SeiLk2">#REF!</definedName>
    <definedName name="SeiLk3" localSheetId="0">#REF!</definedName>
    <definedName name="SeiLk3">#REF!</definedName>
    <definedName name="SeiLk4" localSheetId="0">#REF!</definedName>
    <definedName name="SeiLk4">#REF!</definedName>
    <definedName name="SeiLk5" localSheetId="0">#REF!</definedName>
    <definedName name="SeiLk5">#REF!</definedName>
    <definedName name="TavoiteBrm2">#REF!</definedName>
    <definedName name="TilaM2">#REF!</definedName>
    <definedName name="Tyomaa_MuuMk" localSheetId="0">#REF!</definedName>
    <definedName name="Tyomaa_MuuMk">#REF!</definedName>
    <definedName name="Tyomaa_Nostot" localSheetId="0">#REF!</definedName>
    <definedName name="Tyomaa_Nostot">#REF!</definedName>
    <definedName name="Tyomaa_Pros1" localSheetId="0">#REF!</definedName>
    <definedName name="Tyomaa_Pros1">#REF!</definedName>
    <definedName name="Tyomaa_Pros2" localSheetId="0">#REF!</definedName>
    <definedName name="Tyomaa_Pros2">#REF!</definedName>
    <definedName name="Tyomaa_Pros3" localSheetId="0">#REF!</definedName>
    <definedName name="Tyomaa_Pros3">#REF!</definedName>
    <definedName name="Tyomaa_Tj" localSheetId="0">#REF!</definedName>
    <definedName name="Tyomaa_Tj">#REF!</definedName>
    <definedName name="Ulkoseinat">#REF!</definedName>
    <definedName name="Varust">#REF!</definedName>
    <definedName name="Viimistl">#REF!</definedName>
    <definedName name="Yht1" localSheetId="0">#REF!</definedName>
    <definedName name="Yht1">#REF!</definedName>
    <definedName name="Yht2" localSheetId="0">#REF!</definedName>
    <definedName name="Yht2">#REF!</definedName>
    <definedName name="Yht3" localSheetId="0">#REF!</definedName>
    <definedName name="Yht3">#REF!</definedName>
    <definedName name="Yht4" localSheetId="0">#REF!</definedName>
    <definedName name="Yht4">#REF!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<sst xmlns="http://schemas.openxmlformats.org/spreadsheetml/2006/main" count="26" uniqueCount="26">
  <si>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                               </t>
  </si>
  <si>
    <t>KULULOEND</t>
  </si>
  <si>
    <t>Jrk nr</t>
  </si>
  <si>
    <t>Art. nr.</t>
  </si>
  <si>
    <t>Töö kirjeldus</t>
  </si>
  <si>
    <t>Mõõtühik</t>
  </si>
  <si>
    <t>Maht</t>
  </si>
  <si>
    <t>Üh. hind</t>
  </si>
  <si>
    <t>Maksumus; EUR</t>
  </si>
  <si>
    <t>m²</t>
  </si>
  <si>
    <t>Käibemaks, 20 %</t>
  </si>
  <si>
    <t>KOKKU</t>
  </si>
  <si>
    <t xml:space="preserve"> </t>
  </si>
  <si>
    <t>Ol. Kaevude ja kapede paigaldamine katte tasapinda</t>
  </si>
  <si>
    <t>tk</t>
  </si>
  <si>
    <t>kokku</t>
  </si>
  <si>
    <t>Asfaltbetoon AC 16 surf (kulumiskihis), 6000≤ AKÖL 20 &lt;12000, Tabel 1, B5 (AKEJ)</t>
  </si>
  <si>
    <t>Tartu linn, Munga tn</t>
  </si>
  <si>
    <t>1 Katend</t>
  </si>
  <si>
    <t xml:space="preserve"> Tihedast asfaltbetoonist kiht (AC 16 surf 70/100);  h=6 cm (sh freesimine, kruntimine)</t>
  </si>
  <si>
    <t>Tööde teostaja:</t>
  </si>
  <si>
    <t>RoadWest OÜ</t>
  </si>
  <si>
    <t>Valga mnt.7, Elva</t>
  </si>
  <si>
    <t>Koostas: Madis Pärli, tel.5199 9488</t>
  </si>
  <si>
    <t>madis@roadwest.ee</t>
  </si>
  <si>
    <t>Pakkuja nimi, registrikood: 11137400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</si>
</sst>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00"/>
    <numFmt numFmtId="175" formatCode="00"/>
    <numFmt numFmtId="176" formatCode="000"/>
    <numFmt numFmtId="177" formatCode="#,##0.0"/>
    <numFmt numFmtId="178" formatCode="0.0"/>
    <numFmt numFmtId="179" formatCode="#,##0;[Red]#,##0"/>
    <numFmt numFmtId="180" formatCode="#,##0.0;[Red]#,##0.0"/>
    <numFmt numFmtId="181" formatCode="#,##0&quot;   &quot;"/>
    <numFmt numFmtId="182" formatCode="#,##0\ _k_r"/>
    <numFmt numFmtId="183" formatCode="#\ ###\ ###"/>
    <numFmt numFmtId="184" formatCode="#.0\ ###\ ###"/>
    <numFmt numFmtId="185" formatCode="#.########\ ###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.00\ ###\ ###"/>
    <numFmt numFmtId="192" formatCode="#.000\ ###\ ###"/>
    <numFmt numFmtId="193" formatCode="#.###\ ###"/>
    <numFmt numFmtId="194" formatCode="#.##\ ###"/>
    <numFmt numFmtId="195" formatCode="#.#\ ###"/>
    <numFmt numFmtId="196" formatCode="#.####\ ###"/>
    <numFmt numFmtId="197" formatCode="#.#####\ ###"/>
    <numFmt numFmtId="198" formatCode="#.######\ ###"/>
  </numFmts>
  <fonts count="50">
    <font>
      <sz val="10"/>
      <name val="Arial"/>
      <family val="0"/>
    </font>
    <font>
      <sz val="8"/>
      <color indexed="8"/>
      <name val="Arial"/>
      <family val="2"/>
    </font>
    <font>
      <sz val="8"/>
      <color indexed="16"/>
      <name val="Arial"/>
      <family val="2"/>
    </font>
    <font>
      <u val="single"/>
      <sz val="8.7"/>
      <color indexed="36"/>
      <name val="Arial"/>
      <family val="2"/>
    </font>
    <font>
      <u val="single"/>
      <sz val="8.7"/>
      <color indexed="12"/>
      <name val="Arial"/>
      <family val="2"/>
    </font>
    <font>
      <sz val="10"/>
      <name val="Courier New"/>
      <family val="3"/>
    </font>
    <font>
      <b/>
      <i/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2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34" fillId="38" borderId="1" applyNumberFormat="0" applyAlignment="0" applyProtection="0"/>
    <xf numFmtId="0" fontId="9" fillId="3" borderId="0" applyNumberFormat="0" applyBorder="0" applyAlignment="0" applyProtection="0"/>
    <xf numFmtId="0" fontId="10" fillId="39" borderId="2" applyNumberFormat="0" applyAlignment="0" applyProtection="0"/>
    <xf numFmtId="2" fontId="0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5" fillId="40" borderId="0" applyNumberFormat="0" applyBorder="0" applyAlignment="0" applyProtection="0"/>
    <xf numFmtId="0" fontId="36" fillId="41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6" applyNumberFormat="0" applyAlignment="0" applyProtection="0"/>
    <xf numFmtId="0" fontId="38" fillId="0" borderId="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2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43" borderId="10" applyNumberFormat="0" applyFont="0" applyAlignment="0" applyProtection="0"/>
    <xf numFmtId="0" fontId="41" fillId="4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7" fillId="45" borderId="11" applyNumberFormat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5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8" borderId="15" applyNumberFormat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85" applyBorder="1">
      <alignment/>
      <protection/>
    </xf>
    <xf numFmtId="0" fontId="1" fillId="0" borderId="0" xfId="85" applyFont="1" applyBorder="1">
      <alignment/>
      <protection/>
    </xf>
    <xf numFmtId="0" fontId="1" fillId="0" borderId="0" xfId="85" applyFont="1" applyBorder="1" applyAlignment="1">
      <alignment horizontal="center"/>
      <protection/>
    </xf>
    <xf numFmtId="3" fontId="1" fillId="0" borderId="0" xfId="85" applyNumberFormat="1" applyFont="1" applyBorder="1">
      <alignment/>
      <protection/>
    </xf>
    <xf numFmtId="3" fontId="1" fillId="0" borderId="0" xfId="85" applyNumberFormat="1" applyFont="1" applyFill="1" applyBorder="1">
      <alignment/>
      <protection/>
    </xf>
    <xf numFmtId="3" fontId="2" fillId="0" borderId="0" xfId="85" applyNumberFormat="1" applyFont="1" applyFill="1" applyBorder="1">
      <alignment/>
      <protection/>
    </xf>
    <xf numFmtId="0" fontId="5" fillId="0" borderId="0" xfId="87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84">
      <alignment/>
      <protection/>
    </xf>
    <xf numFmtId="183" fontId="19" fillId="0" borderId="0" xfId="60" applyNumberFormat="1" applyFont="1" applyFill="1" applyAlignment="1" applyProtection="1">
      <alignment horizontal="center" vertical="center" wrapText="1"/>
      <protection hidden="1"/>
    </xf>
    <xf numFmtId="183" fontId="19" fillId="0" borderId="0" xfId="60" applyNumberFormat="1" applyFont="1" applyFill="1" applyAlignment="1" applyProtection="1">
      <alignment horizontal="center" vertical="center" wrapText="1"/>
      <protection hidden="1"/>
    </xf>
    <xf numFmtId="184" fontId="19" fillId="0" borderId="0" xfId="60" applyNumberFormat="1" applyFont="1" applyFill="1" applyAlignment="1" applyProtection="1">
      <alignment horizontal="center" vertical="center" wrapText="1"/>
      <protection hidden="1"/>
    </xf>
    <xf numFmtId="183" fontId="19" fillId="0" borderId="16" xfId="60" applyNumberFormat="1" applyFont="1" applyFill="1" applyBorder="1" applyAlignment="1" applyProtection="1">
      <alignment horizontal="center" vertical="center" wrapText="1"/>
      <protection hidden="1"/>
    </xf>
    <xf numFmtId="183" fontId="18" fillId="0" borderId="16" xfId="60" applyNumberFormat="1" applyFont="1" applyFill="1" applyBorder="1" applyAlignment="1" applyProtection="1">
      <alignment horizontal="center" vertical="center" wrapText="1"/>
      <protection hidden="1"/>
    </xf>
    <xf numFmtId="1" fontId="19" fillId="0" borderId="16" xfId="60" applyNumberFormat="1" applyFont="1" applyFill="1" applyBorder="1" applyAlignment="1" applyProtection="1">
      <alignment horizontal="center" vertical="center" wrapText="1"/>
      <protection hidden="1"/>
    </xf>
    <xf numFmtId="184" fontId="19" fillId="0" borderId="16" xfId="60" applyNumberFormat="1" applyFont="1" applyFill="1" applyBorder="1" applyAlignment="1" applyProtection="1">
      <alignment horizontal="center" vertical="center" wrapText="1"/>
      <protection hidden="1"/>
    </xf>
    <xf numFmtId="1" fontId="18" fillId="0" borderId="16" xfId="60" applyNumberFormat="1" applyFont="1" applyFill="1" applyBorder="1" applyAlignment="1" applyProtection="1">
      <alignment horizontal="center" vertical="center" wrapText="1"/>
      <protection hidden="1"/>
    </xf>
    <xf numFmtId="0" fontId="18" fillId="0" borderId="16" xfId="60" applyNumberFormat="1" applyFont="1" applyFill="1" applyBorder="1" applyAlignment="1" applyProtection="1">
      <alignment horizontal="center" vertical="center" wrapText="1"/>
      <protection hidden="1"/>
    </xf>
    <xf numFmtId="1" fontId="0" fillId="0" borderId="0" xfId="85" applyNumberFormat="1" applyBorder="1">
      <alignment/>
      <protection/>
    </xf>
    <xf numFmtId="1" fontId="22" fillId="0" borderId="0" xfId="85" applyNumberFormat="1" applyFont="1" applyBorder="1">
      <alignment/>
      <protection/>
    </xf>
    <xf numFmtId="0" fontId="18" fillId="0" borderId="0" xfId="0" applyFont="1" applyAlignment="1">
      <alignment/>
    </xf>
    <xf numFmtId="0" fontId="23" fillId="0" borderId="0" xfId="0" applyFont="1" applyBorder="1" applyAlignment="1">
      <alignment/>
    </xf>
    <xf numFmtId="0" fontId="18" fillId="0" borderId="17" xfId="84" applyFont="1" applyBorder="1" applyAlignment="1">
      <alignment horizontal="center" vertical="center" wrapText="1"/>
      <protection/>
    </xf>
    <xf numFmtId="0" fontId="18" fillId="0" borderId="17" xfId="84" applyFont="1" applyFill="1" applyBorder="1" applyAlignment="1">
      <alignment horizontal="center" vertical="center" wrapText="1"/>
      <protection/>
    </xf>
    <xf numFmtId="0" fontId="18" fillId="0" borderId="17" xfId="84" applyFont="1" applyBorder="1" applyAlignment="1">
      <alignment horizontal="center" vertical="center"/>
      <protection/>
    </xf>
    <xf numFmtId="0" fontId="18" fillId="53" borderId="16" xfId="0" applyFont="1" applyFill="1" applyBorder="1" applyAlignment="1">
      <alignment horizontal="center" vertical="center" wrapText="1"/>
    </xf>
    <xf numFmtId="183" fontId="18" fillId="0" borderId="17" xfId="60" applyNumberFormat="1" applyFont="1" applyFill="1" applyBorder="1" applyAlignment="1" applyProtection="1">
      <alignment vertical="center" wrapText="1"/>
      <protection hidden="1"/>
    </xf>
    <xf numFmtId="0" fontId="18" fillId="53" borderId="16" xfId="0" applyFont="1" applyFill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183" fontId="18" fillId="53" borderId="19" xfId="60" applyNumberFormat="1" applyFont="1" applyFill="1" applyBorder="1" applyAlignment="1" applyProtection="1">
      <alignment horizontal="center" vertical="center" wrapText="1"/>
      <protection hidden="1"/>
    </xf>
    <xf numFmtId="194" fontId="19" fillId="0" borderId="16" xfId="60" applyNumberFormat="1" applyFont="1" applyFill="1" applyBorder="1" applyAlignment="1" applyProtection="1">
      <alignment horizontal="center" vertical="center" wrapText="1"/>
      <protection hidden="1"/>
    </xf>
    <xf numFmtId="194" fontId="18" fillId="0" borderId="16" xfId="60" applyNumberFormat="1" applyFont="1" applyFill="1" applyBorder="1" applyAlignment="1" applyProtection="1">
      <alignment horizontal="center" vertical="center" wrapText="1"/>
      <protection hidden="1"/>
    </xf>
    <xf numFmtId="2" fontId="18" fillId="0" borderId="16" xfId="86" applyNumberFormat="1" applyFont="1" applyFill="1" applyBorder="1" applyAlignment="1" applyProtection="1">
      <alignment horizontal="right" vertical="center" wrapText="1"/>
      <protection locked="0"/>
    </xf>
    <xf numFmtId="2" fontId="18" fillId="0" borderId="16" xfId="84" applyNumberFormat="1" applyFont="1" applyFill="1" applyBorder="1" applyAlignment="1">
      <alignment horizontal="center" vertical="center" wrapText="1"/>
      <protection/>
    </xf>
    <xf numFmtId="2" fontId="18" fillId="0" borderId="17" xfId="84" applyNumberFormat="1" applyFont="1" applyFill="1" applyBorder="1" applyAlignment="1" applyProtection="1">
      <alignment horizontal="center" vertical="center" wrapText="1"/>
      <protection hidden="1"/>
    </xf>
    <xf numFmtId="2" fontId="18" fillId="53" borderId="16" xfId="0" applyNumberFormat="1" applyFont="1" applyFill="1" applyBorder="1" applyAlignment="1">
      <alignment horizontal="center" vertical="center" wrapText="1"/>
    </xf>
    <xf numFmtId="0" fontId="1" fillId="0" borderId="0" xfId="85" applyFont="1" applyBorder="1" applyAlignment="1">
      <alignment horizontal="center"/>
      <protection/>
    </xf>
    <xf numFmtId="2" fontId="21" fillId="0" borderId="0" xfId="60" applyFont="1" applyBorder="1" applyAlignment="1">
      <alignment horizontal="center" vertical="center" wrapText="1"/>
      <protection/>
    </xf>
    <xf numFmtId="183" fontId="18" fillId="0" borderId="20" xfId="60" applyNumberFormat="1" applyFont="1" applyFill="1" applyBorder="1" applyAlignment="1" applyProtection="1">
      <alignment horizontal="left" vertical="center" wrapText="1"/>
      <protection hidden="1"/>
    </xf>
    <xf numFmtId="183" fontId="20" fillId="0" borderId="0" xfId="60" applyNumberFormat="1" applyFont="1" applyFill="1" applyBorder="1" applyAlignment="1" applyProtection="1">
      <alignment horizontal="center" vertical="center" wrapText="1"/>
      <protection hidden="1"/>
    </xf>
    <xf numFmtId="183" fontId="19" fillId="0" borderId="16" xfId="60" applyNumberFormat="1" applyFont="1" applyFill="1" applyBorder="1" applyAlignment="1" applyProtection="1">
      <alignment horizontal="left" vertical="center" wrapText="1"/>
      <protection hidden="1"/>
    </xf>
    <xf numFmtId="183" fontId="19" fillId="0" borderId="16" xfId="60" applyNumberFormat="1" applyFont="1" applyFill="1" applyBorder="1" applyAlignment="1" applyProtection="1">
      <alignment horizontal="right" vertical="center" wrapText="1"/>
      <protection hidden="1"/>
    </xf>
    <xf numFmtId="0" fontId="19" fillId="53" borderId="21" xfId="0" applyFont="1" applyFill="1" applyBorder="1" applyAlignment="1">
      <alignment horizontal="right" vertical="center" wrapText="1"/>
    </xf>
    <xf numFmtId="0" fontId="19" fillId="53" borderId="22" xfId="0" applyFont="1" applyFill="1" applyBorder="1" applyAlignment="1">
      <alignment horizontal="right" vertical="center" wrapText="1"/>
    </xf>
    <xf numFmtId="0" fontId="19" fillId="53" borderId="23" xfId="0" applyFont="1" applyFill="1" applyBorder="1" applyAlignment="1">
      <alignment horizontal="right" vertical="center" wrapText="1"/>
    </xf>
    <xf numFmtId="191" fontId="18" fillId="0" borderId="16" xfId="60" applyNumberFormat="1" applyFont="1" applyFill="1" applyBorder="1" applyAlignment="1" applyProtection="1">
      <alignment vertical="center" wrapText="1"/>
      <protection hidden="1"/>
    </xf>
    <xf numFmtId="191" fontId="18" fillId="0" borderId="16" xfId="86" applyNumberFormat="1" applyFont="1" applyFill="1" applyBorder="1" applyAlignment="1">
      <alignment horizontal="right"/>
      <protection/>
    </xf>
    <xf numFmtId="191" fontId="19" fillId="0" borderId="16" xfId="86" applyNumberFormat="1" applyFont="1" applyFill="1" applyBorder="1" applyAlignment="1">
      <alignment horizontal="right"/>
      <protection/>
    </xf>
    <xf numFmtId="0" fontId="30" fillId="0" borderId="0" xfId="0" applyFont="1" applyAlignment="1">
      <alignment/>
    </xf>
    <xf numFmtId="0" fontId="4" fillId="0" borderId="0" xfId="70" applyAlignment="1" applyProtection="1">
      <alignment/>
      <protection/>
    </xf>
    <xf numFmtId="0" fontId="49" fillId="0" borderId="0" xfId="81" applyFont="1" applyAlignment="1">
      <alignment horizontal="left"/>
      <protection/>
    </xf>
  </cellXfs>
  <cellStyles count="92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rvutus" xfId="57"/>
    <cellStyle name="Bad 2" xfId="58"/>
    <cellStyle name="Check Cell 2" xfId="59"/>
    <cellStyle name="Excel Built-in Normal" xfId="60"/>
    <cellStyle name="Explanatory Text 2" xfId="61"/>
    <cellStyle name="Good 2" xfId="62"/>
    <cellStyle name="Halb" xfId="63"/>
    <cellStyle name="Hea" xfId="64"/>
    <cellStyle name="Heading 1 2" xfId="65"/>
    <cellStyle name="Heading 2 2" xfId="66"/>
    <cellStyle name="Heading 3 2" xfId="67"/>
    <cellStyle name="Heading 4 2" xfId="68"/>
    <cellStyle name="Hoiatuse tekst" xfId="69"/>
    <cellStyle name="Hyperlink" xfId="70"/>
    <cellStyle name="Input 2" xfId="71"/>
    <cellStyle name="Kokku" xfId="72"/>
    <cellStyle name="Comma" xfId="73"/>
    <cellStyle name="Comma [0]" xfId="74"/>
    <cellStyle name="Kontrolli lahtrit" xfId="75"/>
    <cellStyle name="Followed Hyperlink" xfId="76"/>
    <cellStyle name="Lingitud lahter" xfId="77"/>
    <cellStyle name="Märkus" xfId="78"/>
    <cellStyle name="Neutraalne" xfId="79"/>
    <cellStyle name="Normaallaad 2" xfId="80"/>
    <cellStyle name="Normaallaad 3" xfId="81"/>
    <cellStyle name="Normal 2" xfId="82"/>
    <cellStyle name="Normal 2 3" xfId="83"/>
    <cellStyle name="Normal 3" xfId="84"/>
    <cellStyle name="Normal_Eelarvetabel variant 2" xfId="85"/>
    <cellStyle name="Normal_HIND" xfId="86"/>
    <cellStyle name="Normal_Sheet1" xfId="87"/>
    <cellStyle name="Output 2" xfId="88"/>
    <cellStyle name="Pealkiri 1" xfId="89"/>
    <cellStyle name="Pealkiri 2" xfId="90"/>
    <cellStyle name="Pealkiri 3" xfId="91"/>
    <cellStyle name="Pealkiri 4" xfId="92"/>
    <cellStyle name="Percent" xfId="93"/>
    <cellStyle name="Rõhk1" xfId="94"/>
    <cellStyle name="Rõhk2" xfId="95"/>
    <cellStyle name="Rõhk3" xfId="96"/>
    <cellStyle name="Rõhk4" xfId="97"/>
    <cellStyle name="Rõhk5" xfId="98"/>
    <cellStyle name="Rõhk6" xfId="99"/>
    <cellStyle name="Selgitav tekst" xfId="100"/>
    <cellStyle name="Sisend" xfId="101"/>
    <cellStyle name="Currency" xfId="102"/>
    <cellStyle name="Currency [0]" xfId="103"/>
    <cellStyle name="Väljund" xfId="104"/>
    <cellStyle name="Üldpealkiri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iliserver\Objektid\My%20Documents\VEEKESKUSE%20%20pakkumised\54VAR%20Eelarvetabel%20Oma%20maht%201306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natabel - ujula"/>
      <sheetName val="Hinnatabel - ladu"/>
      <sheetName val="Hinnatabel _ uju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dis@roadwest.e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3.421875" style="2" customWidth="1"/>
    <col min="2" max="2" width="4.57421875" style="2" customWidth="1"/>
    <col min="3" max="3" width="47.140625" style="3" customWidth="1"/>
    <col min="4" max="4" width="10.421875" style="4" customWidth="1"/>
    <col min="5" max="5" width="5.8515625" style="5" customWidth="1"/>
    <col min="6" max="6" width="7.8515625" style="5" customWidth="1"/>
    <col min="7" max="7" width="9.421875" style="6" customWidth="1"/>
    <col min="8" max="16384" width="9.140625" style="1" customWidth="1"/>
  </cols>
  <sheetData>
    <row r="1" spans="1:2" ht="13.5">
      <c r="A1" s="7"/>
      <c r="B1" t="s">
        <v>0</v>
      </c>
    </row>
    <row r="2" spans="2:6" ht="13.5">
      <c r="B2" s="8"/>
      <c r="C2" s="8"/>
      <c r="D2" s="8"/>
      <c r="E2" s="8"/>
      <c r="F2" s="8"/>
    </row>
    <row r="3" spans="2:8" ht="13.5">
      <c r="B3" s="9"/>
      <c r="C3" s="23"/>
      <c r="D3" s="23"/>
      <c r="E3" s="23"/>
      <c r="F3" s="23"/>
      <c r="G3" s="22"/>
      <c r="H3" s="22"/>
    </row>
    <row r="4" spans="1:7" ht="18.75">
      <c r="A4" s="39" t="s">
        <v>17</v>
      </c>
      <c r="B4" s="39"/>
      <c r="C4" s="39"/>
      <c r="D4" s="39"/>
      <c r="E4" s="39"/>
      <c r="F4" s="39"/>
      <c r="G4" s="39"/>
    </row>
    <row r="5" spans="1:7" ht="15.75">
      <c r="A5" s="41" t="s">
        <v>1</v>
      </c>
      <c r="B5" s="41"/>
      <c r="C5" s="41"/>
      <c r="D5" s="41"/>
      <c r="E5" s="41"/>
      <c r="F5" s="41"/>
      <c r="G5" s="41"/>
    </row>
    <row r="6" spans="1:7" ht="12.75">
      <c r="A6" s="10"/>
      <c r="B6" s="11"/>
      <c r="C6" s="11"/>
      <c r="D6" s="12"/>
      <c r="E6" s="13"/>
      <c r="F6" s="11"/>
      <c r="G6" s="11"/>
    </row>
    <row r="7" spans="1:7" ht="12.75">
      <c r="A7" s="40"/>
      <c r="B7" s="40"/>
      <c r="C7" s="40"/>
      <c r="D7" s="40"/>
      <c r="E7" s="40"/>
      <c r="F7" s="40"/>
      <c r="G7" s="40"/>
    </row>
    <row r="8" spans="1:7" ht="25.5">
      <c r="A8" s="15" t="s">
        <v>2</v>
      </c>
      <c r="B8" s="16" t="s">
        <v>3</v>
      </c>
      <c r="C8" s="14" t="s">
        <v>4</v>
      </c>
      <c r="D8" s="14" t="s">
        <v>5</v>
      </c>
      <c r="E8" s="17" t="s">
        <v>6</v>
      </c>
      <c r="F8" s="32" t="s">
        <v>7</v>
      </c>
      <c r="G8" s="14" t="s">
        <v>8</v>
      </c>
    </row>
    <row r="9" spans="1:8" ht="12.75">
      <c r="A9" s="15">
        <v>1</v>
      </c>
      <c r="B9" s="18">
        <v>2</v>
      </c>
      <c r="C9" s="15">
        <v>3</v>
      </c>
      <c r="D9" s="15">
        <v>4</v>
      </c>
      <c r="E9" s="19">
        <v>5</v>
      </c>
      <c r="F9" s="33"/>
      <c r="G9" s="15">
        <v>7</v>
      </c>
      <c r="H9" s="21"/>
    </row>
    <row r="10" spans="1:8" ht="12.75">
      <c r="A10" s="42" t="s">
        <v>18</v>
      </c>
      <c r="B10" s="42"/>
      <c r="C10" s="42"/>
      <c r="D10" s="42"/>
      <c r="E10" s="42"/>
      <c r="F10" s="35"/>
      <c r="G10" s="34"/>
      <c r="H10" s="21"/>
    </row>
    <row r="11" spans="1:7" ht="25.5">
      <c r="A11" s="28">
        <v>1</v>
      </c>
      <c r="B11" s="24"/>
      <c r="C11" s="30" t="s">
        <v>19</v>
      </c>
      <c r="D11" s="25" t="s">
        <v>9</v>
      </c>
      <c r="E11" s="26">
        <v>1250</v>
      </c>
      <c r="F11" s="36">
        <v>15</v>
      </c>
      <c r="G11" s="34">
        <f>E11*F11</f>
        <v>18750</v>
      </c>
    </row>
    <row r="12" spans="1:8" ht="12.75" customHeight="1">
      <c r="A12" s="29">
        <v>2</v>
      </c>
      <c r="B12" s="27"/>
      <c r="C12" s="31" t="s">
        <v>13</v>
      </c>
      <c r="D12" s="27" t="s">
        <v>14</v>
      </c>
      <c r="E12" s="27">
        <v>4</v>
      </c>
      <c r="F12" s="37">
        <v>60</v>
      </c>
      <c r="G12" s="34">
        <f>E12*F12</f>
        <v>240</v>
      </c>
      <c r="H12" s="20"/>
    </row>
    <row r="13" spans="1:8" ht="12.75" customHeight="1">
      <c r="A13" s="44" t="s">
        <v>15</v>
      </c>
      <c r="B13" s="45"/>
      <c r="C13" s="45"/>
      <c r="D13" s="45"/>
      <c r="E13" s="45"/>
      <c r="F13" s="46"/>
      <c r="G13" s="47">
        <f>SUM(G11:G12)</f>
        <v>18990</v>
      </c>
      <c r="H13" s="20"/>
    </row>
    <row r="14" spans="1:7" ht="12.75">
      <c r="A14" s="43" t="s">
        <v>10</v>
      </c>
      <c r="B14" s="43"/>
      <c r="C14" s="43"/>
      <c r="D14" s="43"/>
      <c r="E14" s="43"/>
      <c r="F14" s="43"/>
      <c r="G14" s="48">
        <f>G13*0.2</f>
        <v>3798</v>
      </c>
    </row>
    <row r="15" spans="1:7" ht="12.75">
      <c r="A15" s="43" t="s">
        <v>11</v>
      </c>
      <c r="B15" s="43"/>
      <c r="C15" s="43"/>
      <c r="D15" s="43"/>
      <c r="E15" s="43"/>
      <c r="F15" s="43"/>
      <c r="G15" s="49">
        <f>G13+G14</f>
        <v>22788</v>
      </c>
    </row>
    <row r="17" spans="2:6" ht="12.75">
      <c r="B17" s="38" t="s">
        <v>16</v>
      </c>
      <c r="C17" s="38"/>
      <c r="D17" s="38"/>
      <c r="E17" s="38"/>
      <c r="F17" s="38"/>
    </row>
    <row r="19" ht="15.75">
      <c r="C19" s="52" t="s">
        <v>25</v>
      </c>
    </row>
    <row r="20" ht="15">
      <c r="C20" s="50" t="s">
        <v>20</v>
      </c>
    </row>
    <row r="21" ht="15">
      <c r="C21" s="50" t="s">
        <v>21</v>
      </c>
    </row>
    <row r="22" ht="15">
      <c r="C22" s="50" t="s">
        <v>22</v>
      </c>
    </row>
    <row r="23" ht="15">
      <c r="C23" s="50" t="s">
        <v>23</v>
      </c>
    </row>
    <row r="24" ht="12.75">
      <c r="C24" s="51" t="s">
        <v>24</v>
      </c>
    </row>
    <row r="78" ht="12.75">
      <c r="B78" s="2" t="s">
        <v>12</v>
      </c>
    </row>
  </sheetData>
  <sheetProtection/>
  <mergeCells count="8">
    <mergeCell ref="B17:F17"/>
    <mergeCell ref="A4:G4"/>
    <mergeCell ref="A7:G7"/>
    <mergeCell ref="A5:G5"/>
    <mergeCell ref="A10:E10"/>
    <mergeCell ref="A15:F15"/>
    <mergeCell ref="A14:F14"/>
    <mergeCell ref="A13:F13"/>
  </mergeCells>
  <hyperlinks>
    <hyperlink ref="C24" r:id="rId1" display="madis@roadwest.ee"/>
  </hyperlinks>
  <printOptions/>
  <pageMargins left="0.66" right="0.1968503937007874" top="0.984251968503937" bottom="0.984251968503937" header="0.5118110236220472" footer="0.5118110236220472"/>
  <pageSetup horizontalDpi="600" verticalDpi="600" orientation="portrait" paperSize="9" r:id="rId2"/>
  <headerFooter alignWithMargins="0">
    <oddFooter>&amp;LTimorvara OÜ
Lohkva küla
Luunja vald
62207 Tartumaa&amp;C&amp;"Tahoma,Regular" tel. 508 9195
 faks 740 1739             
Reg nr 11233925&amp;RA/a EE4811700017003799767
Nordea pank
KMKR nr. EE101047496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RoadWest OÜ</cp:lastModifiedBy>
  <cp:lastPrinted>2016-08-15T07:23:29Z</cp:lastPrinted>
  <dcterms:created xsi:type="dcterms:W3CDTF">2006-12-17T14:18:45Z</dcterms:created>
  <dcterms:modified xsi:type="dcterms:W3CDTF">2021-09-30T03:24:34Z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