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 defaultThemeVersion="124226"/>
  <bookViews>
    <workbookView xWindow="-120" yWindow="-120" windowWidth="28950" windowHeight="14220"/>
  </bookViews>
  <sheets>
    <sheet name="Pakkumine" sheetId="7" r:id="rId1"/>
  </sheets>
  <externalReferences>
    <externalReference r:id="rId2"/>
  </externalReferences>
  <definedNames>
    <definedName name="_Brm2">#REF!</definedName>
    <definedName name="ArvioBrm2">#REF!</definedName>
    <definedName name="EiKantavatRakenteet">#REF!</definedName>
    <definedName name="HOTELLI_EHITUSTÖÖD" localSheetId="0">#REF!</definedName>
    <definedName name="HOTELLI_EHITUSTÖÖD">#REF!</definedName>
    <definedName name="KalLk1" localSheetId="0">#REF!</definedName>
    <definedName name="KalLk1">#REF!</definedName>
    <definedName name="KanJaOsaRakenteet">#REF!</definedName>
    <definedName name="KatLk1" localSheetId="0">#REF!</definedName>
    <definedName name="KatLk1">#REF!</definedName>
    <definedName name="KatLk2" localSheetId="0">#REF!</definedName>
    <definedName name="KatLk2">#REF!</definedName>
    <definedName name="KatLk3" localSheetId="0">#REF!</definedName>
    <definedName name="KatLk3">#REF!</definedName>
    <definedName name="KatLk4" localSheetId="0">#REF!</definedName>
    <definedName name="KatLk4">#REF!</definedName>
    <definedName name="KatLk5" localSheetId="0">#REF!</definedName>
    <definedName name="KatLk5">#REF!</definedName>
    <definedName name="ladu" localSheetId="0">'[1]Hinnatabel - ujula'!#REF!</definedName>
    <definedName name="ladu">'[1]Hinnatabel - ujula'!#REF!</definedName>
    <definedName name="LatLk1" localSheetId="0">#REF!</definedName>
    <definedName name="LatLk1">#REF!</definedName>
    <definedName name="LatLk10" localSheetId="0">#REF!</definedName>
    <definedName name="LatLk10">#REF!</definedName>
    <definedName name="LatLk2" localSheetId="0">#REF!</definedName>
    <definedName name="LatLk2">#REF!</definedName>
    <definedName name="LatLk3" localSheetId="0">#REF!</definedName>
    <definedName name="LatLk3">#REF!</definedName>
    <definedName name="LatLk4" localSheetId="0">#REF!</definedName>
    <definedName name="LatLk4">#REF!</definedName>
    <definedName name="LatLk5" localSheetId="0">#REF!</definedName>
    <definedName name="LatLk5">#REF!</definedName>
    <definedName name="LatLk6" localSheetId="0">#REF!</definedName>
    <definedName name="LatLk6">#REF!</definedName>
    <definedName name="LatLk7" localSheetId="0">#REF!</definedName>
    <definedName name="LatLk7">#REF!</definedName>
    <definedName name="LatLk8" localSheetId="0">#REF!</definedName>
    <definedName name="LatLk8">#REF!</definedName>
    <definedName name="LatLk9" localSheetId="0">#REF!</definedName>
    <definedName name="LatLk9">#REF!</definedName>
    <definedName name="Prindiala">#N/A</definedName>
    <definedName name="SeiLk1" localSheetId="0">#REF!</definedName>
    <definedName name="SeiLk1">#REF!</definedName>
    <definedName name="SeiLk2" localSheetId="0">#REF!</definedName>
    <definedName name="SeiLk2">#REF!</definedName>
    <definedName name="SeiLk3" localSheetId="0">#REF!</definedName>
    <definedName name="SeiLk3">#REF!</definedName>
    <definedName name="SeiLk4" localSheetId="0">#REF!</definedName>
    <definedName name="SeiLk4">#REF!</definedName>
    <definedName name="SeiLk5" localSheetId="0">#REF!</definedName>
    <definedName name="SeiLk5">#REF!</definedName>
    <definedName name="TavoiteBrm2">#REF!</definedName>
    <definedName name="TilaM2">#REF!</definedName>
    <definedName name="Tyomaa_MuuMk" localSheetId="0">#REF!</definedName>
    <definedName name="Tyomaa_MuuMk">#REF!</definedName>
    <definedName name="Tyomaa_Nostot" localSheetId="0">#REF!</definedName>
    <definedName name="Tyomaa_Nostot">#REF!</definedName>
    <definedName name="Tyomaa_Pros1" localSheetId="0">#REF!</definedName>
    <definedName name="Tyomaa_Pros1">#REF!</definedName>
    <definedName name="Tyomaa_Pros2" localSheetId="0">#REF!</definedName>
    <definedName name="Tyomaa_Pros2">#REF!</definedName>
    <definedName name="Tyomaa_Pros3" localSheetId="0">#REF!</definedName>
    <definedName name="Tyomaa_Pros3">#REF!</definedName>
    <definedName name="Tyomaa_Tj" localSheetId="0">#REF!</definedName>
    <definedName name="Tyomaa_Tj">#REF!</definedName>
    <definedName name="Ulkoseinat">#REF!</definedName>
    <definedName name="Varust">#REF!</definedName>
    <definedName name="Viimistl">#REF!</definedName>
    <definedName name="Yht1" localSheetId="0">#REF!</definedName>
    <definedName name="Yht1">#REF!</definedName>
    <definedName name="Yht2" localSheetId="0">#REF!</definedName>
    <definedName name="Yht2">#REF!</definedName>
    <definedName name="Yht3" localSheetId="0">#REF!</definedName>
    <definedName name="Yht3">#REF!</definedName>
    <definedName name="Yht4" localSheetId="0">#REF!</definedName>
    <definedName name="Yht4">#REF!</definedName>
  </definedNames>
  <calcPr calcId="125725"/>
</workbook>
</file>

<file path=xl/calcChain.xml><?xml version="1.0" encoding="utf-8"?>
<calcChain xmlns="http://schemas.openxmlformats.org/spreadsheetml/2006/main">
  <c r="F19" i="7"/>
  <c r="F20"/>
  <c r="F21"/>
  <c r="F22"/>
  <c r="F23"/>
  <c r="F24"/>
  <c r="F14" l="1"/>
  <c r="F26"/>
  <c r="F32"/>
  <c r="F30"/>
  <c r="F28"/>
  <c r="F27"/>
  <c r="F18"/>
  <c r="F16"/>
  <c r="F15"/>
  <c r="F33" l="1"/>
  <c r="F34" s="1"/>
  <c r="F35" s="1"/>
</calcChain>
</file>

<file path=xl/sharedStrings.xml><?xml version="1.0" encoding="utf-8"?>
<sst xmlns="http://schemas.openxmlformats.org/spreadsheetml/2006/main" count="53" uniqueCount="42">
  <si>
    <t xml:space="preserve">                                </t>
  </si>
  <si>
    <t>T      I      M      O      R      V      A      R      A             O      Ü</t>
  </si>
  <si>
    <t>Tartu Linnavalitsus</t>
  </si>
  <si>
    <t>Hr.Marko Metsma</t>
  </si>
  <si>
    <t>Esitame Teile hinnapakkumise uue trepi ehitustöödele</t>
  </si>
  <si>
    <t>1.Lammutustööd</t>
  </si>
  <si>
    <t>ühik</t>
  </si>
  <si>
    <t>maht</t>
  </si>
  <si>
    <t>ühikhind</t>
  </si>
  <si>
    <t>Summa</t>
  </si>
  <si>
    <t>m</t>
  </si>
  <si>
    <t>m³</t>
  </si>
  <si>
    <t>tk</t>
  </si>
  <si>
    <t>3.Piirded</t>
  </si>
  <si>
    <t>4.Haljastus</t>
  </si>
  <si>
    <t>m²</t>
  </si>
  <si>
    <t>Kokku</t>
  </si>
  <si>
    <t>Käibemaks 20%</t>
  </si>
  <si>
    <t>Meeldivat koostööd soovides.</t>
  </si>
  <si>
    <t>Väino Peets</t>
  </si>
  <si>
    <t>Projektijuht</t>
  </si>
  <si>
    <t>Objekt:Mäe tänava trepp Tartus</t>
  </si>
  <si>
    <t>Hinnapakkumine 21197</t>
  </si>
  <si>
    <t>Üleval kõnnitee plaatide eemaldamine</t>
  </si>
  <si>
    <t>maks</t>
  </si>
  <si>
    <t>Süvend kaevamine rennile pinnase äraveoga</t>
  </si>
  <si>
    <t>Killustikalus 150 mm laiusega 700 mm</t>
  </si>
  <si>
    <t>Piirete eemaldamine ja utiliseerimisega</t>
  </si>
  <si>
    <t>2.Trepp laius 2 m   Bet. C30/37 XC4XF4</t>
  </si>
  <si>
    <t>3.Betoon rennid 2x45 m</t>
  </si>
  <si>
    <t>Monoliitne betoonrenn  400x200 mm</t>
  </si>
  <si>
    <t>Torupiirde kuumtsink kahel pool (toru kahes reas, külgkinnitusega)</t>
  </si>
  <si>
    <t>Nõlvakindlustus (vajadusel osaliselt mätastega) ja haljastus trepi ümber</t>
  </si>
  <si>
    <t>Märkus: Munakivi renn sama hinnaga (Tellija materjal)</t>
  </si>
  <si>
    <t>Trepi sulgemismaks ja liikluskorraldus</t>
  </si>
  <si>
    <t>Trepiastmete pealevalu 100...150 mm</t>
  </si>
  <si>
    <t>Alumine plats 1,25x2 m kuni 150 mm</t>
  </si>
  <si>
    <t>Järgmine plats 2.75x2 m kuni 150 mm</t>
  </si>
  <si>
    <t>Järgmine plats 5,1x2 m kuni 150 mm</t>
  </si>
  <si>
    <t>Kaks laia astet 2,35x2 m kuni 150 mm</t>
  </si>
  <si>
    <t>Järgmine plats 2,2x2 m kuni 150 mm</t>
  </si>
  <si>
    <t>Ülemine plats 2.9x2 m kuni 150 mm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</si>
</sst>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\ ###\ ###"/>
    <numFmt numFmtId="167" formatCode="#.0\ ###\ ###"/>
    <numFmt numFmtId="168" formatCode="#,##0;[Red]#,##0"/>
  </numFmts>
  <fonts count="33">
    <font>
      <sz val="10"/>
      <name val="Arial"/>
      <charset val="186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10"/>
      <name val="Arial"/>
      <family val="2"/>
      <charset val="186"/>
    </font>
    <font>
      <b/>
      <u/>
      <sz val="16"/>
      <name val="Tahoma"/>
      <family val="2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u/>
      <sz val="10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165" fontId="17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6" fillId="0" borderId="0"/>
    <xf numFmtId="0" fontId="5" fillId="0" borderId="0"/>
    <xf numFmtId="0" fontId="3" fillId="0" borderId="0"/>
    <xf numFmtId="0" fontId="17" fillId="0" borderId="0"/>
    <xf numFmtId="0" fontId="1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0" fillId="0" borderId="0"/>
    <xf numFmtId="0" fontId="3" fillId="0" borderId="0"/>
    <xf numFmtId="0" fontId="6" fillId="32" borderId="7" applyNumberFormat="0" applyFont="0" applyAlignment="0" applyProtection="0"/>
    <xf numFmtId="0" fontId="21" fillId="27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2" fontId="1" fillId="0" borderId="0"/>
    <xf numFmtId="0" fontId="17" fillId="0" borderId="0"/>
  </cellStyleXfs>
  <cellXfs count="45">
    <xf numFmtId="0" fontId="0" fillId="0" borderId="0" xfId="0"/>
    <xf numFmtId="0" fontId="3" fillId="0" borderId="0" xfId="61"/>
    <xf numFmtId="0" fontId="2" fillId="0" borderId="0" xfId="61" applyFont="1"/>
    <xf numFmtId="0" fontId="2" fillId="0" borderId="0" xfId="61" applyFont="1" applyAlignment="1">
      <alignment horizontal="center"/>
    </xf>
    <xf numFmtId="3" fontId="2" fillId="0" borderId="0" xfId="61" applyNumberFormat="1" applyFont="1"/>
    <xf numFmtId="0" fontId="4" fillId="0" borderId="0" xfId="0" applyFont="1" applyAlignment="1">
      <alignment vertical="top"/>
    </xf>
    <xf numFmtId="0" fontId="25" fillId="0" borderId="0" xfId="0" applyFont="1"/>
    <xf numFmtId="0" fontId="26" fillId="0" borderId="0" xfId="61" applyFont="1"/>
    <xf numFmtId="0" fontId="25" fillId="0" borderId="0" xfId="51" applyFont="1"/>
    <xf numFmtId="0" fontId="25" fillId="0" borderId="0" xfId="51" applyFont="1" applyFill="1"/>
    <xf numFmtId="14" fontId="25" fillId="0" borderId="0" xfId="51" applyNumberFormat="1" applyFont="1"/>
    <xf numFmtId="0" fontId="25" fillId="0" borderId="0" xfId="51" applyFont="1" applyAlignment="1">
      <alignment horizontal="center"/>
    </xf>
    <xf numFmtId="0" fontId="27" fillId="0" borderId="0" xfId="51" applyFont="1" applyFill="1" applyAlignment="1">
      <alignment horizontal="right"/>
    </xf>
    <xf numFmtId="166" fontId="26" fillId="0" borderId="0" xfId="69" applyNumberFormat="1" applyFont="1" applyFill="1" applyAlignment="1" applyProtection="1">
      <alignment horizontal="center" vertical="center" wrapText="1"/>
      <protection hidden="1"/>
    </xf>
    <xf numFmtId="166" fontId="28" fillId="0" borderId="0" xfId="69" applyNumberFormat="1" applyFont="1" applyFill="1" applyAlignment="1" applyProtection="1">
      <alignment horizontal="center" vertical="center" wrapText="1"/>
      <protection hidden="1"/>
    </xf>
    <xf numFmtId="167" fontId="28" fillId="0" borderId="0" xfId="69" applyNumberFormat="1" applyFont="1" applyFill="1" applyAlignment="1" applyProtection="1">
      <alignment horizontal="center" vertical="center" wrapText="1"/>
      <protection hidden="1"/>
    </xf>
    <xf numFmtId="0" fontId="27" fillId="0" borderId="10" xfId="51" applyFont="1" applyBorder="1" applyAlignment="1">
      <alignment horizontal="center"/>
    </xf>
    <xf numFmtId="0" fontId="25" fillId="0" borderId="10" xfId="51" applyFont="1" applyBorder="1" applyAlignment="1">
      <alignment horizontal="center"/>
    </xf>
    <xf numFmtId="0" fontId="25" fillId="0" borderId="10" xfId="51" applyFont="1" applyFill="1" applyBorder="1" applyAlignment="1">
      <alignment horizontal="center"/>
    </xf>
    <xf numFmtId="0" fontId="25" fillId="0" borderId="10" xfId="51" applyFont="1" applyBorder="1" applyAlignment="1">
      <alignment horizontal="right"/>
    </xf>
    <xf numFmtId="0" fontId="25" fillId="0" borderId="10" xfId="70" applyFont="1" applyFill="1" applyBorder="1" applyAlignment="1">
      <alignment vertical="center"/>
    </xf>
    <xf numFmtId="3" fontId="25" fillId="0" borderId="10" xfId="51" applyNumberFormat="1" applyFont="1" applyFill="1" applyBorder="1" applyAlignment="1">
      <alignment horizontal="center"/>
    </xf>
    <xf numFmtId="168" fontId="25" fillId="0" borderId="10" xfId="51" applyNumberFormat="1" applyFont="1" applyFill="1" applyBorder="1" applyAlignment="1">
      <alignment horizontal="right"/>
    </xf>
    <xf numFmtId="0" fontId="27" fillId="0" borderId="10" xfId="70" applyFont="1" applyFill="1" applyBorder="1" applyAlignment="1">
      <alignment horizontal="center" vertical="center"/>
    </xf>
    <xf numFmtId="3" fontId="29" fillId="0" borderId="14" xfId="61" applyNumberFormat="1" applyFont="1" applyFill="1" applyBorder="1"/>
    <xf numFmtId="168" fontId="25" fillId="0" borderId="10" xfId="51" applyNumberFormat="1" applyFont="1" applyBorder="1" applyAlignment="1">
      <alignment horizontal="right"/>
    </xf>
    <xf numFmtId="168" fontId="29" fillId="0" borderId="10" xfId="51" applyNumberFormat="1" applyFont="1" applyBorder="1" applyAlignment="1">
      <alignment horizontal="right"/>
    </xf>
    <xf numFmtId="0" fontId="30" fillId="0" borderId="0" xfId="61" applyFont="1" applyBorder="1" applyAlignment="1">
      <alignment horizontal="center"/>
    </xf>
    <xf numFmtId="3" fontId="30" fillId="0" borderId="0" xfId="61" applyNumberFormat="1" applyFont="1" applyBorder="1"/>
    <xf numFmtId="3" fontId="30" fillId="0" borderId="0" xfId="61" applyNumberFormat="1" applyFont="1" applyFill="1" applyBorder="1"/>
    <xf numFmtId="0" fontId="26" fillId="0" borderId="0" xfId="61" applyFont="1" applyBorder="1"/>
    <xf numFmtId="0" fontId="31" fillId="0" borderId="0" xfId="61" applyFont="1" applyBorder="1"/>
    <xf numFmtId="0" fontId="30" fillId="0" borderId="0" xfId="61" applyFont="1" applyAlignment="1">
      <alignment horizontal="center"/>
    </xf>
    <xf numFmtId="3" fontId="30" fillId="0" borderId="0" xfId="61" applyNumberFormat="1" applyFont="1"/>
    <xf numFmtId="0" fontId="25" fillId="0" borderId="10" xfId="70" applyFont="1" applyFill="1" applyBorder="1" applyAlignment="1">
      <alignment vertical="center" wrapText="1"/>
    </xf>
    <xf numFmtId="0" fontId="25" fillId="0" borderId="11" xfId="51" applyFont="1" applyBorder="1" applyAlignment="1">
      <alignment horizontal="left"/>
    </xf>
    <xf numFmtId="0" fontId="25" fillId="0" borderId="12" xfId="51" applyFont="1" applyBorder="1" applyAlignment="1">
      <alignment horizontal="left"/>
    </xf>
    <xf numFmtId="0" fontId="25" fillId="0" borderId="13" xfId="51" applyFont="1" applyBorder="1" applyAlignment="1">
      <alignment horizontal="left"/>
    </xf>
    <xf numFmtId="0" fontId="32" fillId="0" borderId="0" xfId="61" applyFont="1" applyAlignment="1"/>
    <xf numFmtId="0" fontId="25" fillId="0" borderId="10" xfId="51" applyFont="1" applyBorder="1" applyAlignment="1">
      <alignment horizontal="left"/>
    </xf>
    <xf numFmtId="0" fontId="1" fillId="0" borderId="0" xfId="61" applyFont="1" applyAlignment="1">
      <alignment horizontal="center"/>
    </xf>
    <xf numFmtId="0" fontId="31" fillId="0" borderId="0" xfId="61" applyFont="1" applyBorder="1" applyAlignment="1">
      <alignment horizontal="left"/>
    </xf>
    <xf numFmtId="3" fontId="31" fillId="0" borderId="0" xfId="61" applyNumberFormat="1" applyFont="1" applyBorder="1" applyAlignment="1">
      <alignment horizontal="left"/>
    </xf>
    <xf numFmtId="3" fontId="31" fillId="0" borderId="0" xfId="61" applyNumberFormat="1" applyFont="1" applyFill="1" applyBorder="1" applyAlignment="1">
      <alignment horizontal="left"/>
    </xf>
    <xf numFmtId="0" fontId="25" fillId="0" borderId="0" xfId="61" applyFont="1" applyBorder="1" applyAlignment="1">
      <alignment horizontal="left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3" xfId="29"/>
    <cellStyle name="Currency 2" xfId="30"/>
    <cellStyle name="Currency 2 2" xfId="31"/>
    <cellStyle name="Currency 2 3" xfId="32"/>
    <cellStyle name="Excel Built-in Normal" xfId="33"/>
    <cellStyle name="Excel Built-in Normal 2" xfId="69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Koma 2" xfId="41"/>
    <cellStyle name="Linked Cell" xfId="42" builtinId="24" customBuiltin="1"/>
    <cellStyle name="Neutral" xfId="43" builtinId="28" customBuiltin="1"/>
    <cellStyle name="Normaallaad 2 2" xfId="44"/>
    <cellStyle name="Normaallaad 2 2 2" xfId="45"/>
    <cellStyle name="Normaallaad 2 3" xfId="46"/>
    <cellStyle name="Normaallaad 3" xfId="47"/>
    <cellStyle name="Normal" xfId="0" builtinId="0"/>
    <cellStyle name="Normal 2" xfId="48"/>
    <cellStyle name="Normal 2 2" xfId="49"/>
    <cellStyle name="Normal 2 2 2" xfId="50"/>
    <cellStyle name="Normal 2 3" xfId="51"/>
    <cellStyle name="Normal 2 4" xfId="52"/>
    <cellStyle name="Normal 2 6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70"/>
    <cellStyle name="Normal_Eelarvetabel variant 2" xfId="61"/>
    <cellStyle name="Note 2" xfId="62"/>
    <cellStyle name="Output" xfId="63" builtinId="21" customBuiltin="1"/>
    <cellStyle name="Percent 2" xfId="64"/>
    <cellStyle name="Percent 3" xfId="65"/>
    <cellStyle name="Title" xfId="66" builtinId="15" customBuiltin="1"/>
    <cellStyle name="Total" xfId="67" builtinId="25" customBuiltin="1"/>
    <cellStyle name="Warning Text" xfId="6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6E29C52-A777-4C58-84FE-9F0767344A83}"/>
            </a:ext>
          </a:extLst>
        </xdr:cNvPr>
        <xdr:cNvSpPr txBox="1"/>
      </xdr:nvSpPr>
      <xdr:spPr>
        <a:xfrm>
          <a:off x="566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F7F60410-1C23-411E-BFF1-434E3AB882EB}"/>
            </a:ext>
          </a:extLst>
        </xdr:cNvPr>
        <xdr:cNvSpPr txBox="1"/>
      </xdr:nvSpPr>
      <xdr:spPr>
        <a:xfrm>
          <a:off x="566737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47892A51-29EC-46D7-9A74-7A29F97EE46C}"/>
            </a:ext>
          </a:extLst>
        </xdr:cNvPr>
        <xdr:cNvSpPr txBox="1"/>
      </xdr:nvSpPr>
      <xdr:spPr>
        <a:xfrm>
          <a:off x="61626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B518D8A-0617-4CB0-BFE5-7B19242233F5}"/>
            </a:ext>
          </a:extLst>
        </xdr:cNvPr>
        <xdr:cNvSpPr txBox="1"/>
      </xdr:nvSpPr>
      <xdr:spPr>
        <a:xfrm>
          <a:off x="61626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VEEKESKUSE%20%20pakkumised/54VAR%20Eelarvetabel%20Oma%20maht%201306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natabel - ujula"/>
      <sheetName val="Hinnatabel - ladu"/>
      <sheetName val="Hinnatabel _ ujul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Normal="100" workbookViewId="0">
      <selection activeCell="P31" sqref="P31"/>
    </sheetView>
  </sheetViews>
  <sheetFormatPr defaultRowHeight="12.75"/>
  <cols>
    <col min="1" max="1" width="0.42578125" style="2" customWidth="1"/>
    <col min="2" max="2" width="53.85546875" style="3" customWidth="1"/>
    <col min="3" max="3" width="6.5703125" style="4" customWidth="1"/>
    <col min="4" max="4" width="7.85546875" style="4" customWidth="1"/>
    <col min="5" max="5" width="9.42578125" style="4" customWidth="1"/>
    <col min="6" max="6" width="11" style="1" customWidth="1"/>
    <col min="7" max="7" width="10.140625" style="1" customWidth="1"/>
    <col min="8" max="8" width="6" style="1" customWidth="1"/>
    <col min="9" max="9" width="5.5703125" style="1" customWidth="1"/>
    <col min="10" max="16384" width="9.140625" style="1"/>
  </cols>
  <sheetData>
    <row r="1" spans="1:17" customFormat="1">
      <c r="A1" t="s">
        <v>0</v>
      </c>
    </row>
    <row r="2" spans="1:17" customFormat="1" ht="19.5">
      <c r="A2" s="5" t="s">
        <v>1</v>
      </c>
    </row>
    <row r="4" spans="1:17" ht="15">
      <c r="B4" s="6" t="s">
        <v>2</v>
      </c>
      <c r="C4" s="6"/>
      <c r="D4" s="6"/>
      <c r="E4" s="6"/>
      <c r="F4" s="6"/>
      <c r="G4" s="7"/>
    </row>
    <row r="5" spans="1:17" ht="15">
      <c r="B5" s="8" t="s">
        <v>3</v>
      </c>
      <c r="C5" s="8"/>
      <c r="D5" s="9"/>
      <c r="E5" s="8"/>
      <c r="F5" s="8"/>
      <c r="G5" s="7"/>
    </row>
    <row r="6" spans="1:17" ht="15">
      <c r="B6" s="8"/>
      <c r="C6" s="8"/>
      <c r="D6" s="9"/>
      <c r="E6" s="8"/>
      <c r="F6" s="10"/>
      <c r="G6" s="7"/>
    </row>
    <row r="7" spans="1:17" ht="15">
      <c r="B7" s="8" t="s">
        <v>21</v>
      </c>
      <c r="C7" s="8"/>
      <c r="D7" s="9"/>
      <c r="E7" s="8"/>
      <c r="F7" s="8"/>
      <c r="G7" s="7"/>
    </row>
    <row r="8" spans="1:17" ht="15">
      <c r="B8" s="8"/>
      <c r="C8" s="8"/>
      <c r="D8" s="9"/>
      <c r="E8" s="8"/>
      <c r="F8" s="8"/>
      <c r="G8" s="7"/>
    </row>
    <row r="9" spans="1:17" ht="15">
      <c r="B9" s="8" t="s">
        <v>4</v>
      </c>
      <c r="C9" s="8"/>
      <c r="D9" s="9"/>
      <c r="E9" s="8"/>
      <c r="F9" s="8"/>
      <c r="G9" s="7"/>
    </row>
    <row r="10" spans="1:17" ht="15">
      <c r="B10" s="8"/>
      <c r="C10" s="8"/>
      <c r="D10" s="9"/>
      <c r="E10" s="8"/>
      <c r="F10" s="8"/>
      <c r="G10" s="7"/>
    </row>
    <row r="11" spans="1:17" ht="15">
      <c r="B11" s="11" t="s">
        <v>22</v>
      </c>
      <c r="C11" s="8"/>
      <c r="D11" s="12"/>
      <c r="E11" s="8"/>
      <c r="F11" s="10">
        <v>44433</v>
      </c>
      <c r="G11" s="7"/>
    </row>
    <row r="12" spans="1:17">
      <c r="B12" s="13"/>
      <c r="C12" s="14"/>
      <c r="D12" s="14"/>
      <c r="E12" s="14"/>
      <c r="F12" s="15"/>
      <c r="G12" s="7"/>
    </row>
    <row r="13" spans="1:17" ht="15">
      <c r="B13" s="16" t="s">
        <v>5</v>
      </c>
      <c r="C13" s="17" t="s">
        <v>6</v>
      </c>
      <c r="D13" s="18" t="s">
        <v>7</v>
      </c>
      <c r="E13" s="17" t="s">
        <v>8</v>
      </c>
      <c r="F13" s="19" t="s">
        <v>9</v>
      </c>
      <c r="G13" s="7"/>
    </row>
    <row r="14" spans="1:17" ht="15">
      <c r="B14" s="39" t="s">
        <v>34</v>
      </c>
      <c r="C14" s="17" t="s">
        <v>24</v>
      </c>
      <c r="D14" s="18">
        <v>1</v>
      </c>
      <c r="E14" s="17">
        <v>750</v>
      </c>
      <c r="F14" s="22">
        <f>D14*E14</f>
        <v>750</v>
      </c>
      <c r="G14" s="7"/>
      <c r="Q14" s="38"/>
    </row>
    <row r="15" spans="1:17" ht="15">
      <c r="B15" s="20" t="s">
        <v>27</v>
      </c>
      <c r="C15" s="18" t="s">
        <v>10</v>
      </c>
      <c r="D15" s="18">
        <v>82</v>
      </c>
      <c r="E15" s="21">
        <v>10</v>
      </c>
      <c r="F15" s="22">
        <f>D15*E15</f>
        <v>820</v>
      </c>
      <c r="G15" s="7"/>
    </row>
    <row r="16" spans="1:17" ht="15">
      <c r="B16" s="20" t="s">
        <v>23</v>
      </c>
      <c r="C16" s="18" t="s">
        <v>15</v>
      </c>
      <c r="D16" s="18">
        <v>6</v>
      </c>
      <c r="E16" s="21">
        <v>12</v>
      </c>
      <c r="F16" s="22">
        <f t="shared" ref="F16:F32" si="0">D16*E16</f>
        <v>72</v>
      </c>
      <c r="G16" s="7"/>
    </row>
    <row r="17" spans="2:7" ht="15">
      <c r="B17" s="23" t="s">
        <v>28</v>
      </c>
      <c r="C17" s="18"/>
      <c r="D17" s="18"/>
      <c r="E17" s="21"/>
      <c r="F17" s="22"/>
      <c r="G17" s="7"/>
    </row>
    <row r="18" spans="2:7" ht="15">
      <c r="B18" s="20" t="s">
        <v>35</v>
      </c>
      <c r="C18" s="18" t="s">
        <v>12</v>
      </c>
      <c r="D18" s="18">
        <v>77</v>
      </c>
      <c r="E18" s="21">
        <v>195</v>
      </c>
      <c r="F18" s="22">
        <f t="shared" si="0"/>
        <v>15015</v>
      </c>
      <c r="G18" s="7"/>
    </row>
    <row r="19" spans="2:7" ht="15">
      <c r="B19" s="20" t="s">
        <v>36</v>
      </c>
      <c r="C19" s="40" t="s">
        <v>15</v>
      </c>
      <c r="D19" s="18">
        <v>2.5</v>
      </c>
      <c r="E19" s="21">
        <v>150</v>
      </c>
      <c r="F19" s="22">
        <f t="shared" si="0"/>
        <v>375</v>
      </c>
      <c r="G19" s="7"/>
    </row>
    <row r="20" spans="2:7" ht="15">
      <c r="B20" s="20" t="s">
        <v>37</v>
      </c>
      <c r="C20" s="18" t="s">
        <v>15</v>
      </c>
      <c r="D20" s="18">
        <v>5.5</v>
      </c>
      <c r="E20" s="21">
        <v>150</v>
      </c>
      <c r="F20" s="22">
        <f t="shared" si="0"/>
        <v>825</v>
      </c>
      <c r="G20" s="7"/>
    </row>
    <row r="21" spans="2:7" ht="15">
      <c r="B21" s="20" t="s">
        <v>38</v>
      </c>
      <c r="C21" s="18" t="s">
        <v>15</v>
      </c>
      <c r="D21" s="18">
        <v>10.199999999999999</v>
      </c>
      <c r="E21" s="21">
        <v>150</v>
      </c>
      <c r="F21" s="22">
        <f t="shared" si="0"/>
        <v>1530</v>
      </c>
      <c r="G21" s="7"/>
    </row>
    <row r="22" spans="2:7" ht="15">
      <c r="B22" s="20" t="s">
        <v>39</v>
      </c>
      <c r="C22" s="18" t="s">
        <v>15</v>
      </c>
      <c r="D22" s="18">
        <v>4.7</v>
      </c>
      <c r="E22" s="21">
        <v>150</v>
      </c>
      <c r="F22" s="22">
        <f t="shared" si="0"/>
        <v>705</v>
      </c>
      <c r="G22" s="7"/>
    </row>
    <row r="23" spans="2:7" ht="15">
      <c r="B23" s="20" t="s">
        <v>40</v>
      </c>
      <c r="C23" s="18" t="s">
        <v>15</v>
      </c>
      <c r="D23" s="18">
        <v>4.4000000000000004</v>
      </c>
      <c r="E23" s="21">
        <v>150</v>
      </c>
      <c r="F23" s="22">
        <f t="shared" si="0"/>
        <v>660</v>
      </c>
      <c r="G23" s="7"/>
    </row>
    <row r="24" spans="2:7" ht="15">
      <c r="B24" s="20" t="s">
        <v>41</v>
      </c>
      <c r="C24" s="18" t="s">
        <v>15</v>
      </c>
      <c r="D24" s="18">
        <v>5.8</v>
      </c>
      <c r="E24" s="21">
        <v>150</v>
      </c>
      <c r="F24" s="22">
        <f t="shared" si="0"/>
        <v>870</v>
      </c>
      <c r="G24" s="7"/>
    </row>
    <row r="25" spans="2:7" ht="15">
      <c r="B25" s="23" t="s">
        <v>29</v>
      </c>
      <c r="C25" s="18"/>
      <c r="D25" s="18"/>
      <c r="E25" s="21"/>
      <c r="F25" s="22"/>
      <c r="G25" s="7"/>
    </row>
    <row r="26" spans="2:7" ht="15">
      <c r="B26" s="20" t="s">
        <v>25</v>
      </c>
      <c r="C26" s="18" t="s">
        <v>10</v>
      </c>
      <c r="D26" s="18">
        <v>90</v>
      </c>
      <c r="E26" s="21">
        <v>30</v>
      </c>
      <c r="F26" s="22">
        <f t="shared" ref="F26" si="1">D26*E26</f>
        <v>2700</v>
      </c>
      <c r="G26" s="7"/>
    </row>
    <row r="27" spans="2:7" ht="15">
      <c r="B27" s="20" t="s">
        <v>26</v>
      </c>
      <c r="C27" s="18" t="s">
        <v>11</v>
      </c>
      <c r="D27" s="18">
        <v>90</v>
      </c>
      <c r="E27" s="21">
        <v>15</v>
      </c>
      <c r="F27" s="22">
        <f t="shared" si="0"/>
        <v>1350</v>
      </c>
      <c r="G27" s="7"/>
    </row>
    <row r="28" spans="2:7" ht="15">
      <c r="B28" s="20" t="s">
        <v>30</v>
      </c>
      <c r="C28" s="18" t="s">
        <v>10</v>
      </c>
      <c r="D28" s="18">
        <v>90</v>
      </c>
      <c r="E28" s="21">
        <v>95</v>
      </c>
      <c r="F28" s="22">
        <f t="shared" si="0"/>
        <v>8550</v>
      </c>
      <c r="G28" s="7"/>
    </row>
    <row r="29" spans="2:7" ht="15">
      <c r="B29" s="23" t="s">
        <v>13</v>
      </c>
      <c r="C29" s="18"/>
      <c r="D29" s="18"/>
      <c r="E29" s="21"/>
      <c r="F29" s="22"/>
      <c r="G29" s="7"/>
    </row>
    <row r="30" spans="2:7" ht="30">
      <c r="B30" s="34" t="s">
        <v>31</v>
      </c>
      <c r="C30" s="18" t="s">
        <v>10</v>
      </c>
      <c r="D30" s="18">
        <v>90</v>
      </c>
      <c r="E30" s="21">
        <v>150</v>
      </c>
      <c r="F30" s="22">
        <f t="shared" si="0"/>
        <v>13500</v>
      </c>
      <c r="G30" s="7"/>
    </row>
    <row r="31" spans="2:7" ht="15">
      <c r="B31" s="23" t="s">
        <v>14</v>
      </c>
      <c r="C31" s="18"/>
      <c r="D31" s="18"/>
      <c r="E31" s="21"/>
      <c r="F31" s="22"/>
      <c r="G31" s="7"/>
    </row>
    <row r="32" spans="2:7" ht="30.75" customHeight="1">
      <c r="B32" s="34" t="s">
        <v>32</v>
      </c>
      <c r="C32" s="18" t="s">
        <v>15</v>
      </c>
      <c r="D32" s="18">
        <v>180</v>
      </c>
      <c r="E32" s="21">
        <v>10</v>
      </c>
      <c r="F32" s="22">
        <f t="shared" si="0"/>
        <v>1800</v>
      </c>
      <c r="G32" s="7"/>
    </row>
    <row r="33" spans="2:7" ht="15">
      <c r="B33" s="35" t="s">
        <v>16</v>
      </c>
      <c r="C33" s="36"/>
      <c r="D33" s="36"/>
      <c r="E33" s="37"/>
      <c r="F33" s="24">
        <f>SUM(F14:F32)</f>
        <v>49522</v>
      </c>
      <c r="G33" s="7"/>
    </row>
    <row r="34" spans="2:7" ht="15">
      <c r="B34" s="35" t="s">
        <v>17</v>
      </c>
      <c r="C34" s="36"/>
      <c r="D34" s="36"/>
      <c r="E34" s="37"/>
      <c r="F34" s="25">
        <f>F33*0.2</f>
        <v>9904.4000000000015</v>
      </c>
      <c r="G34" s="7"/>
    </row>
    <row r="35" spans="2:7" ht="15">
      <c r="B35" s="35" t="s">
        <v>16</v>
      </c>
      <c r="C35" s="36"/>
      <c r="D35" s="36"/>
      <c r="E35" s="37"/>
      <c r="F35" s="26">
        <f>SUM(F33:F34)</f>
        <v>59426.400000000001</v>
      </c>
      <c r="G35" s="7"/>
    </row>
    <row r="36" spans="2:7">
      <c r="B36" s="27"/>
      <c r="C36" s="28"/>
      <c r="D36" s="29"/>
      <c r="E36" s="29"/>
      <c r="F36" s="30"/>
      <c r="G36" s="7"/>
    </row>
    <row r="37" spans="2:7" ht="15">
      <c r="B37" s="41" t="s">
        <v>33</v>
      </c>
      <c r="C37" s="42"/>
      <c r="D37" s="43"/>
      <c r="E37" s="43"/>
      <c r="F37" s="44"/>
      <c r="G37" s="7"/>
    </row>
    <row r="38" spans="2:7">
      <c r="B38" s="27"/>
      <c r="C38" s="28"/>
      <c r="D38" s="29"/>
      <c r="E38" s="29"/>
      <c r="F38" s="30"/>
      <c r="G38" s="7"/>
    </row>
    <row r="39" spans="2:7" ht="15">
      <c r="B39" s="31" t="s">
        <v>18</v>
      </c>
      <c r="C39" s="28"/>
      <c r="D39" s="29"/>
      <c r="E39" s="29"/>
      <c r="F39" s="30"/>
      <c r="G39" s="7"/>
    </row>
    <row r="40" spans="2:7" ht="15">
      <c r="B40" s="31"/>
      <c r="C40" s="28"/>
      <c r="D40" s="29"/>
      <c r="E40" s="29"/>
      <c r="F40" s="30"/>
      <c r="G40" s="7"/>
    </row>
    <row r="41" spans="2:7" ht="15">
      <c r="B41" s="31" t="s">
        <v>19</v>
      </c>
      <c r="C41" s="28"/>
      <c r="D41" s="29"/>
      <c r="E41" s="29"/>
      <c r="F41" s="30"/>
      <c r="G41" s="7"/>
    </row>
    <row r="42" spans="2:7" ht="15">
      <c r="B42" s="31" t="s">
        <v>20</v>
      </c>
      <c r="C42" s="28"/>
      <c r="D42" s="29"/>
      <c r="E42" s="29"/>
      <c r="F42" s="30"/>
      <c r="G42" s="7"/>
    </row>
    <row r="43" spans="2:7">
      <c r="B43" s="32"/>
      <c r="C43" s="33"/>
      <c r="D43" s="33"/>
      <c r="E43" s="33"/>
      <c r="F43" s="7"/>
      <c r="G43" s="7"/>
    </row>
    <row r="44" spans="2:7">
      <c r="B44" s="32"/>
      <c r="C44" s="33"/>
      <c r="D44" s="33"/>
      <c r="E44" s="33"/>
      <c r="F44" s="7"/>
      <c r="G44" s="7"/>
    </row>
    <row r="45" spans="2:7">
      <c r="B45" s="32"/>
      <c r="C45" s="33"/>
      <c r="D45" s="33"/>
      <c r="E45" s="33"/>
      <c r="F45" s="7"/>
      <c r="G45" s="7"/>
    </row>
  </sheetData>
  <mergeCells count="3">
    <mergeCell ref="B33:E33"/>
    <mergeCell ref="B34:E34"/>
    <mergeCell ref="B35:E35"/>
  </mergeCells>
  <pageMargins left="0.66" right="0.19685039370078741" top="0.98425196850393704" bottom="0.98425196850393704" header="0.51181102362204722" footer="0.51181102362204722"/>
  <pageSetup paperSize="9" orientation="portrait" r:id="rId1"/>
  <headerFooter alignWithMargins="0">
    <oddFooter>&amp;LTimorvara OÜ
Lohkva küla
Luunja vald
62207 Tartumaa&amp;C&amp;"Tahoma,Harilik" tel. 508 9195
 faks 740 1739&amp;RA/a EE18101010220095250017
Reg. nr. 11233925
KMKR nr. EE101047496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Pakkumine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Arvuti</cp:lastModifiedBy>
  <cp:lastPrinted>2021-08-25T07:12:49Z</cp:lastPrinted>
  <dcterms:created xsi:type="dcterms:W3CDTF">2006-12-17T14:18:45Z</dcterms:created>
  <dcterms:modified xsi:type="dcterms:W3CDTF">2021-08-25T07:39:32Z</dcterms:modified>
</cp:coreProperties>
</file>