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 Anderson\Documents\Tartu Linnavalitsuse hinnapakkumised 2020\"/>
    </mc:Choice>
  </mc:AlternateContent>
  <xr:revisionPtr revIDLastSave="0" documentId="8_{5473073B-0199-4F65-8697-ADA5152FD28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ululoend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F11" i="1" l="1"/>
  <c r="F10" i="1"/>
  <c r="F9" i="1"/>
  <c r="F21" i="1"/>
  <c r="F20" i="1"/>
  <c r="F12" i="1" l="1"/>
  <c r="F22" i="1"/>
  <c r="F25" i="1" l="1"/>
  <c r="F26" i="1" s="1"/>
  <c r="F27" i="1" s="1"/>
</calcChain>
</file>

<file path=xl/sharedStrings.xml><?xml version="1.0" encoding="utf-8"?>
<sst xmlns="http://schemas.openxmlformats.org/spreadsheetml/2006/main" count="32" uniqueCount="23">
  <si>
    <t>KULUDE LOEND NR 1: ÜLDISED</t>
  </si>
  <si>
    <t xml:space="preserve">
Kõik summad EUR</t>
  </si>
  <si>
    <t>Artikli nr</t>
  </si>
  <si>
    <t>Makseartikli nimetus</t>
  </si>
  <si>
    <t>Mõõtühik</t>
  </si>
  <si>
    <t>Maht</t>
  </si>
  <si>
    <t>Üh.hind</t>
  </si>
  <si>
    <t>Summa</t>
  </si>
  <si>
    <t>kogusumma</t>
  </si>
  <si>
    <t>Load, kindlustused</t>
  </si>
  <si>
    <t>Infotahvlid</t>
  </si>
  <si>
    <t>Tööpiirkonna korrashoid</t>
  </si>
  <si>
    <t>ÜLDISED KOKKU:</t>
  </si>
  <si>
    <t>KULUDE LOEND NR 4: KATEND</t>
  </si>
  <si>
    <t>KATEND KOKKU:</t>
  </si>
  <si>
    <t>KÄIBEMAKS 20%</t>
  </si>
  <si>
    <t>KÕIK KOKKU KOOS KÄIBEMAKSUGA</t>
  </si>
  <si>
    <r>
      <t xml:space="preserve"> KOKKU</t>
    </r>
    <r>
      <rPr>
        <sz val="12"/>
        <rFont val="Times New Roman"/>
        <family val="1"/>
      </rPr>
      <t>:</t>
    </r>
  </si>
  <si>
    <t>m2</t>
  </si>
  <si>
    <t>,</t>
  </si>
  <si>
    <t xml:space="preserve">Olemasoleva kergliiklustee aluse tasandamine planeerimine ja uue sõelmetest katte rajamine graniitkillustik fr 0-5cm 30% paekivi lisandiga. Hkeskmine 5cm. </t>
  </si>
  <si>
    <t>Emajõe allee korrastamine</t>
  </si>
  <si>
    <t>Pinkide aluse korrastamine (killustikukihi h-20cm rajamine koos kiilumisega ja sõelmetega katmine) 4 kohta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</si>
</sst>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#\ ###\ ###"/>
    <numFmt numFmtId="166" formatCode="_-* #,##0\ _k_r_-;\-* #,##0\ _k_r_-;_-* &quot;-&quot;\ _k_r_-;_-@_-"/>
    <numFmt numFmtId="167" formatCode="_-* #,##0\ _k_r_-;\-* #,##0\ _k_r_-;_-* &quot;- &quot;_k_r_-;_-@_-"/>
    <numFmt numFmtId="168" formatCode="_-* #,##0.00\ &quot;kr&quot;_-;\-* #,##0.00\ &quot;kr&quot;_-;_-* &quot;-&quot;??\ &quot;kr&quot;_-;_-@_-"/>
    <numFmt numFmtId="169" formatCode="_-* #,##0.00\ _k_r_-;\-* #,##0.00\ _k_r_-;_-* &quot;-&quot;??\ _k_r_-;_-@_-"/>
    <numFmt numFmtId="170" formatCode="#,##0;[Red]&quot;-&quot;#,##0"/>
  </numFmts>
  <fonts count="3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name val="Arial"/>
      <family val="2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sz val="11"/>
      <color indexed="8"/>
      <name val="Calibri"/>
      <family val="2"/>
      <charset val="186"/>
    </font>
    <font>
      <b/>
      <sz val="12"/>
      <name val="Times New Roman"/>
      <family val="1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MS Sans Serif"/>
      <family val="2"/>
      <charset val="186"/>
    </font>
    <font>
      <u/>
      <sz val="11"/>
      <color theme="10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name val="Times New Roman"/>
      <family val="1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90">
    <xf numFmtId="0" fontId="0" fillId="0" borderId="0"/>
    <xf numFmtId="0" fontId="4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166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0" fontId="1" fillId="0" borderId="0"/>
    <xf numFmtId="167" fontId="1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168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3" borderId="0" applyNumberFormat="0" applyBorder="0" applyAlignment="0" applyProtection="0"/>
    <xf numFmtId="0" fontId="15" fillId="21" borderId="10" applyNumberFormat="0" applyAlignment="0" applyProtection="0"/>
    <xf numFmtId="2" fontId="4" fillId="0" borderId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9" applyNumberFormat="0" applyAlignment="0" applyProtection="0"/>
    <xf numFmtId="0" fontId="22" fillId="12" borderId="14" applyNumberFormat="0" applyAlignment="0" applyProtection="0"/>
    <xf numFmtId="170" fontId="23" fillId="0" borderId="0" applyFont="0" applyFill="0" applyBorder="0" applyAlignment="0" applyProtection="0"/>
    <xf numFmtId="0" fontId="4" fillId="0" borderId="0"/>
    <xf numFmtId="0" fontId="23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11" fillId="0" borderId="0" applyFont="0" applyFill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12" borderId="9" applyNumberForma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2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0" borderId="26" applyNumberFormat="0" applyFill="0" applyAlignment="0" applyProtection="0"/>
    <xf numFmtId="0" fontId="27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23" borderId="27" applyNumberFormat="0" applyFont="0" applyAlignment="0" applyProtection="0"/>
    <xf numFmtId="0" fontId="4" fillId="24" borderId="27" applyNumberForma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3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3" borderId="27" applyNumberFormat="0" applyFon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4" fillId="24" borderId="27" applyNumberFormat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6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5" fillId="12" borderId="9" applyNumberFormat="0" applyAlignment="0" applyProtection="0"/>
    <xf numFmtId="0" fontId="14" fillId="3" borderId="0" applyNumberFormat="0" applyBorder="0" applyAlignment="0" applyProtection="0"/>
    <xf numFmtId="0" fontId="17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15" fillId="21" borderId="10" applyNumberFormat="0" applyAlignment="0" applyProtection="0"/>
    <xf numFmtId="0" fontId="26" fillId="0" borderId="26" applyNumberFormat="0" applyFill="0" applyAlignment="0" applyProtection="0"/>
    <xf numFmtId="0" fontId="4" fillId="23" borderId="27" applyNumberFormat="0" applyFont="0" applyAlignment="0" applyProtection="0"/>
    <xf numFmtId="0" fontId="27" fillId="22" borderId="0" applyNumberFormat="0" applyBorder="0" applyAlignment="0" applyProtection="0"/>
    <xf numFmtId="0" fontId="4" fillId="0" borderId="0"/>
    <xf numFmtId="0" fontId="4" fillId="0" borderId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28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7" borderId="9" applyNumberFormat="0" applyAlignment="0" applyProtection="0"/>
    <xf numFmtId="0" fontId="22" fillId="12" borderId="14" applyNumberForma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0" borderId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4" fillId="23" borderId="27" applyNumberFormat="0" applyFont="0" applyAlignment="0" applyProtection="0"/>
    <xf numFmtId="0" fontId="1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3" xfId="2" applyFont="1" applyFill="1" applyBorder="1" applyAlignment="1" applyProtection="1">
      <alignment horizontal="center" vertical="center" wrapText="1"/>
      <protection hidden="1"/>
    </xf>
    <xf numFmtId="165" fontId="3" fillId="0" borderId="6" xfId="2" applyNumberFormat="1" applyFont="1" applyFill="1" applyBorder="1" applyAlignment="1" applyProtection="1">
      <alignment horizontal="left" vertical="center" wrapText="1"/>
      <protection hidden="1"/>
    </xf>
    <xf numFmtId="0" fontId="3" fillId="0" borderId="6" xfId="2" applyFont="1" applyFill="1" applyBorder="1" applyAlignment="1">
      <alignment horizontal="center" vertical="center"/>
    </xf>
    <xf numFmtId="1" fontId="3" fillId="0" borderId="6" xfId="2" applyNumberFormat="1" applyFont="1" applyFill="1" applyBorder="1" applyAlignment="1">
      <alignment horizontal="center" vertical="center"/>
    </xf>
    <xf numFmtId="0" fontId="2" fillId="0" borderId="7" xfId="2" applyFont="1" applyFill="1" applyBorder="1" applyAlignment="1" applyProtection="1">
      <alignment horizontal="center" vertical="center" wrapText="1"/>
      <protection hidden="1"/>
    </xf>
    <xf numFmtId="3" fontId="2" fillId="0" borderId="18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2" applyFont="1" applyFill="1" applyBorder="1" applyAlignment="1" applyProtection="1">
      <alignment horizontal="center" vertical="center" wrapText="1"/>
      <protection hidden="1"/>
    </xf>
    <xf numFmtId="1" fontId="3" fillId="0" borderId="8" xfId="2" applyNumberFormat="1" applyFont="1" applyFill="1" applyBorder="1" applyAlignment="1" applyProtection="1">
      <alignment horizontal="center" vertical="center" wrapText="1"/>
      <protection hidden="1"/>
    </xf>
    <xf numFmtId="4" fontId="2" fillId="0" borderId="16" xfId="2" applyNumberFormat="1" applyFont="1" applyFill="1" applyBorder="1" applyAlignment="1" applyProtection="1">
      <alignment vertical="center" wrapText="1"/>
      <protection hidden="1"/>
    </xf>
    <xf numFmtId="0" fontId="2" fillId="0" borderId="0" xfId="2" applyFont="1" applyFill="1" applyBorder="1" applyAlignment="1" applyProtection="1">
      <alignment horizontal="right" vertical="center" wrapText="1"/>
      <protection hidden="1"/>
    </xf>
    <xf numFmtId="0" fontId="2" fillId="0" borderId="25" xfId="2" applyFont="1" applyFill="1" applyBorder="1" applyAlignment="1" applyProtection="1">
      <alignment vertical="center" wrapText="1"/>
      <protection hidden="1"/>
    </xf>
    <xf numFmtId="0" fontId="32" fillId="0" borderId="0" xfId="0" applyFont="1"/>
    <xf numFmtId="0" fontId="4" fillId="0" borderId="16" xfId="2" applyFont="1" applyBorder="1"/>
    <xf numFmtId="0" fontId="4" fillId="0" borderId="0" xfId="2" applyFont="1" applyBorder="1"/>
    <xf numFmtId="0" fontId="2" fillId="0" borderId="0" xfId="2" applyFont="1" applyFill="1" applyBorder="1" applyAlignment="1" applyProtection="1">
      <alignment vertical="center"/>
      <protection hidden="1"/>
    </xf>
    <xf numFmtId="4" fontId="6" fillId="0" borderId="35" xfId="0" applyNumberFormat="1" applyFont="1" applyFill="1" applyBorder="1" applyAlignment="1">
      <alignment vertical="center"/>
    </xf>
    <xf numFmtId="4" fontId="6" fillId="0" borderId="24" xfId="0" applyNumberFormat="1" applyFont="1" applyFill="1" applyBorder="1" applyAlignment="1">
      <alignment vertical="center"/>
    </xf>
    <xf numFmtId="4" fontId="6" fillId="0" borderId="32" xfId="0" applyNumberFormat="1" applyFont="1" applyFill="1" applyBorder="1" applyAlignment="1">
      <alignment vertical="center"/>
    </xf>
    <xf numFmtId="0" fontId="32" fillId="0" borderId="0" xfId="0" applyFont="1" applyAlignment="1">
      <alignment horizontal="center"/>
    </xf>
    <xf numFmtId="0" fontId="4" fillId="0" borderId="15" xfId="2" applyFont="1" applyBorder="1" applyAlignment="1">
      <alignment horizontal="center"/>
    </xf>
    <xf numFmtId="0" fontId="2" fillId="0" borderId="15" xfId="2" applyFont="1" applyFill="1" applyBorder="1" applyAlignment="1" applyProtection="1">
      <alignment horizontal="center" vertical="center"/>
      <protection hidden="1"/>
    </xf>
    <xf numFmtId="0" fontId="3" fillId="0" borderId="15" xfId="2" applyFont="1" applyFill="1" applyBorder="1" applyAlignment="1" applyProtection="1">
      <alignment horizontal="center" vertical="center" wrapText="1"/>
      <protection hidden="1"/>
    </xf>
    <xf numFmtId="0" fontId="3" fillId="0" borderId="7" xfId="2" applyFont="1" applyFill="1" applyBorder="1" applyAlignment="1" applyProtection="1">
      <alignment horizontal="center" vertical="center" wrapText="1"/>
      <protection hidden="1"/>
    </xf>
    <xf numFmtId="0" fontId="3" fillId="0" borderId="3" xfId="2" applyFont="1" applyFill="1" applyBorder="1" applyAlignment="1" applyProtection="1">
      <alignment horizontal="center" vertical="center" wrapText="1"/>
      <protection hidden="1"/>
    </xf>
    <xf numFmtId="3" fontId="3" fillId="0" borderId="18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36" xfId="2" applyFont="1" applyFill="1" applyBorder="1" applyAlignment="1" applyProtection="1">
      <alignment horizontal="center" vertical="center" wrapText="1"/>
      <protection hidden="1"/>
    </xf>
    <xf numFmtId="0" fontId="3" fillId="0" borderId="37" xfId="2" applyFont="1" applyFill="1" applyBorder="1" applyAlignment="1" applyProtection="1">
      <alignment vertical="center" wrapText="1"/>
      <protection hidden="1"/>
    </xf>
    <xf numFmtId="0" fontId="3" fillId="0" borderId="37" xfId="2" applyFont="1" applyFill="1" applyBorder="1" applyAlignment="1" applyProtection="1">
      <alignment horizontal="center" vertical="center" wrapText="1"/>
      <protection hidden="1"/>
    </xf>
    <xf numFmtId="3" fontId="3" fillId="0" borderId="35" xfId="2" applyNumberFormat="1" applyFont="1" applyFill="1" applyBorder="1" applyAlignment="1" applyProtection="1">
      <alignment vertical="center" wrapText="1"/>
      <protection hidden="1"/>
    </xf>
    <xf numFmtId="0" fontId="35" fillId="0" borderId="22" xfId="2" applyFont="1" applyFill="1" applyBorder="1" applyAlignment="1" applyProtection="1">
      <alignment horizontal="center" vertical="center" wrapText="1"/>
      <protection hidden="1"/>
    </xf>
    <xf numFmtId="0" fontId="36" fillId="0" borderId="0" xfId="2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vertical="center" wrapText="1"/>
      <protection hidden="1"/>
    </xf>
    <xf numFmtId="0" fontId="6" fillId="0" borderId="16" xfId="2" applyFont="1" applyFill="1" applyBorder="1" applyAlignment="1" applyProtection="1">
      <alignment vertical="center" wrapText="1"/>
      <protection hidden="1"/>
    </xf>
    <xf numFmtId="0" fontId="6" fillId="0" borderId="2" xfId="2" applyFont="1" applyFill="1" applyBorder="1" applyAlignment="1" applyProtection="1">
      <alignment vertical="center" wrapText="1"/>
      <protection hidden="1"/>
    </xf>
    <xf numFmtId="0" fontId="6" fillId="0" borderId="17" xfId="2" applyFont="1" applyFill="1" applyBorder="1" applyAlignment="1" applyProtection="1">
      <alignment vertical="center" wrapText="1"/>
      <protection hidden="1"/>
    </xf>
    <xf numFmtId="0" fontId="36" fillId="0" borderId="3" xfId="2" applyFont="1" applyFill="1" applyBorder="1" applyAlignment="1" applyProtection="1">
      <alignment horizontal="center" vertical="center" wrapText="1"/>
      <protection hidden="1"/>
    </xf>
    <xf numFmtId="3" fontId="36" fillId="0" borderId="18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2" applyFont="1" applyFill="1" applyBorder="1" applyAlignment="1" applyProtection="1">
      <alignment horizontal="center" vertical="center" wrapText="1"/>
      <protection hidden="1"/>
    </xf>
    <xf numFmtId="3" fontId="6" fillId="0" borderId="20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2" applyFont="1" applyFill="1" applyBorder="1" applyAlignment="1" applyProtection="1">
      <alignment vertical="center"/>
      <protection hidden="1"/>
    </xf>
    <xf numFmtId="0" fontId="6" fillId="0" borderId="29" xfId="2" applyFont="1" applyFill="1" applyBorder="1" applyAlignment="1" applyProtection="1">
      <alignment vertical="center"/>
      <protection hidden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2" applyFont="1" applyFill="1" applyBorder="1" applyAlignment="1">
      <alignment horizontal="center" vertical="center"/>
    </xf>
    <xf numFmtId="0" fontId="6" fillId="0" borderId="6" xfId="2" applyNumberFormat="1" applyFont="1" applyFill="1" applyBorder="1" applyAlignment="1" applyProtection="1">
      <alignment horizontal="center" vertical="center" wrapText="1"/>
      <protection hidden="1"/>
    </xf>
    <xf numFmtId="4" fontId="6" fillId="0" borderId="6" xfId="2" applyNumberFormat="1" applyFont="1" applyFill="1" applyBorder="1" applyAlignment="1" applyProtection="1">
      <alignment horizontal="center" vertical="center" wrapText="1"/>
      <protection hidden="1"/>
    </xf>
    <xf numFmtId="4" fontId="6" fillId="0" borderId="21" xfId="2" applyNumberFormat="1" applyFont="1" applyFill="1" applyBorder="1" applyAlignment="1" applyProtection="1">
      <alignment horizontal="right" vertical="center" wrapText="1"/>
      <protection hidden="1"/>
    </xf>
    <xf numFmtId="0" fontId="36" fillId="0" borderId="25" xfId="2" applyFont="1" applyFill="1" applyBorder="1" applyAlignment="1" applyProtection="1">
      <alignment vertical="center" wrapText="1"/>
      <protection hidden="1"/>
    </xf>
    <xf numFmtId="0" fontId="33" fillId="0" borderId="0" xfId="0" applyFont="1"/>
    <xf numFmtId="0" fontId="36" fillId="0" borderId="15" xfId="2" applyFont="1" applyFill="1" applyBorder="1" applyAlignment="1" applyProtection="1">
      <alignment horizontal="left" vertical="center"/>
      <protection hidden="1"/>
    </xf>
    <xf numFmtId="0" fontId="36" fillId="0" borderId="7" xfId="2" applyFont="1" applyFill="1" applyBorder="1" applyAlignment="1" applyProtection="1">
      <alignment horizontal="center" vertical="center" wrapText="1"/>
      <protection hidden="1"/>
    </xf>
    <xf numFmtId="0" fontId="6" fillId="0" borderId="19" xfId="2" applyFont="1" applyFill="1" applyBorder="1" applyAlignment="1" applyProtection="1">
      <alignment horizontal="center" vertical="center" wrapText="1"/>
      <protection hidden="1"/>
    </xf>
    <xf numFmtId="0" fontId="6" fillId="0" borderId="22" xfId="2" applyFont="1" applyFill="1" applyBorder="1" applyAlignment="1" applyProtection="1">
      <alignment horizontal="center" vertical="center"/>
      <protection hidden="1"/>
    </xf>
    <xf numFmtId="0" fontId="6" fillId="0" borderId="8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left" vertical="center" wrapText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4" fontId="6" fillId="0" borderId="25" xfId="2" applyNumberFormat="1" applyFont="1" applyFill="1" applyBorder="1" applyAlignment="1" applyProtection="1">
      <alignment horizontal="center" vertical="center" wrapText="1"/>
      <protection hidden="1"/>
    </xf>
    <xf numFmtId="4" fontId="3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38" xfId="2" applyFont="1" applyBorder="1" applyAlignment="1">
      <alignment horizontal="center"/>
    </xf>
    <xf numFmtId="0" fontId="2" fillId="0" borderId="39" xfId="2" applyFont="1" applyFill="1" applyBorder="1" applyAlignment="1" applyProtection="1">
      <alignment horizontal="center" vertical="center"/>
      <protection hidden="1"/>
    </xf>
    <xf numFmtId="0" fontId="4" fillId="0" borderId="40" xfId="2" applyFont="1" applyBorder="1"/>
    <xf numFmtId="4" fontId="36" fillId="0" borderId="21" xfId="2" applyNumberFormat="1" applyFont="1" applyFill="1" applyBorder="1" applyAlignment="1" applyProtection="1">
      <alignment horizontal="right" vertical="center" wrapText="1"/>
      <protection hidden="1"/>
    </xf>
    <xf numFmtId="4" fontId="2" fillId="0" borderId="21" xfId="2" applyNumberFormat="1" applyFont="1" applyFill="1" applyBorder="1" applyAlignment="1" applyProtection="1">
      <alignment horizontal="right" vertical="center" wrapText="1"/>
      <protection hidden="1"/>
    </xf>
    <xf numFmtId="0" fontId="12" fillId="0" borderId="33" xfId="0" applyFont="1" applyFill="1" applyBorder="1" applyAlignment="1">
      <alignment horizontal="right" vertical="center" wrapText="1"/>
    </xf>
    <xf numFmtId="0" fontId="12" fillId="0" borderId="34" xfId="0" applyFont="1" applyFill="1" applyBorder="1" applyAlignment="1">
      <alignment horizontal="right" vertical="center" wrapText="1"/>
    </xf>
    <xf numFmtId="0" fontId="12" fillId="0" borderId="35" xfId="0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34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2" fillId="0" borderId="15" xfId="2" applyFont="1" applyFill="1" applyBorder="1" applyAlignment="1" applyProtection="1">
      <alignment horizontal="left" vertical="center"/>
      <protection hidden="1"/>
    </xf>
    <xf numFmtId="0" fontId="2" fillId="0" borderId="0" xfId="2" applyFont="1" applyFill="1" applyBorder="1" applyAlignment="1" applyProtection="1">
      <alignment horizontal="left" vertical="center"/>
      <protection hidden="1"/>
    </xf>
    <xf numFmtId="0" fontId="3" fillId="0" borderId="0" xfId="2" applyFont="1" applyFill="1" applyBorder="1" applyAlignment="1" applyProtection="1">
      <alignment horizontal="center" vertical="center" wrapText="1"/>
      <protection hidden="1"/>
    </xf>
    <xf numFmtId="0" fontId="3" fillId="0" borderId="16" xfId="2" applyFont="1" applyFill="1" applyBorder="1" applyAlignment="1" applyProtection="1">
      <alignment horizontal="center" vertical="center" wrapText="1"/>
      <protection hidden="1"/>
    </xf>
    <xf numFmtId="0" fontId="3" fillId="0" borderId="2" xfId="2" applyFont="1" applyFill="1" applyBorder="1" applyAlignment="1" applyProtection="1">
      <alignment horizontal="center" vertical="center" wrapText="1"/>
      <protection hidden="1"/>
    </xf>
    <xf numFmtId="0" fontId="3" fillId="0" borderId="17" xfId="2" applyFont="1" applyFill="1" applyBorder="1" applyAlignment="1" applyProtection="1">
      <alignment horizontal="center" vertical="center" wrapText="1"/>
      <protection hidden="1"/>
    </xf>
    <xf numFmtId="0" fontId="36" fillId="0" borderId="25" xfId="2" applyFont="1" applyFill="1" applyBorder="1" applyAlignment="1" applyProtection="1">
      <alignment horizontal="right" vertical="center" wrapText="1"/>
      <protection hidden="1"/>
    </xf>
    <xf numFmtId="0" fontId="36" fillId="0" borderId="2" xfId="2" applyFont="1" applyFill="1" applyBorder="1" applyAlignment="1" applyProtection="1">
      <alignment horizontal="right" vertical="center" wrapText="1"/>
      <protection hidden="1"/>
    </xf>
    <xf numFmtId="0" fontId="2" fillId="0" borderId="25" xfId="2" applyFont="1" applyFill="1" applyBorder="1" applyAlignment="1" applyProtection="1">
      <alignment horizontal="right" vertical="center" wrapText="1"/>
      <protection hidden="1"/>
    </xf>
    <xf numFmtId="0" fontId="2" fillId="0" borderId="2" xfId="2" applyFont="1" applyFill="1" applyBorder="1" applyAlignment="1" applyProtection="1">
      <alignment horizontal="right" vertical="center" wrapText="1"/>
      <protection hidden="1"/>
    </xf>
  </cellXfs>
  <cellStyles count="390">
    <cellStyle name="20% - Accent1 2" xfId="28" xr:uid="{00000000-0005-0000-0000-000000000000}"/>
    <cellStyle name="20% - Accent1 2 2" xfId="281" xr:uid="{00000000-0005-0000-0000-000001000000}"/>
    <cellStyle name="20% - Accent2 2" xfId="29" xr:uid="{00000000-0005-0000-0000-000002000000}"/>
    <cellStyle name="20% - Accent2 2 2" xfId="282" xr:uid="{00000000-0005-0000-0000-000003000000}"/>
    <cellStyle name="20% - Accent3 2" xfId="30" xr:uid="{00000000-0005-0000-0000-000004000000}"/>
    <cellStyle name="20% - Accent3 2 2" xfId="283" xr:uid="{00000000-0005-0000-0000-000005000000}"/>
    <cellStyle name="20% - Accent4 2" xfId="31" xr:uid="{00000000-0005-0000-0000-000006000000}"/>
    <cellStyle name="20% - Accent4 2 2" xfId="284" xr:uid="{00000000-0005-0000-0000-000007000000}"/>
    <cellStyle name="20% - Accent5 2" xfId="32" xr:uid="{00000000-0005-0000-0000-000008000000}"/>
    <cellStyle name="20% - Accent5 2 2" xfId="285" xr:uid="{00000000-0005-0000-0000-000009000000}"/>
    <cellStyle name="20% - Accent6 2" xfId="33" xr:uid="{00000000-0005-0000-0000-00000A000000}"/>
    <cellStyle name="20% - Accent6 2 2" xfId="286" xr:uid="{00000000-0005-0000-0000-00000B000000}"/>
    <cellStyle name="20% – rõhk1" xfId="303" xr:uid="{00000000-0005-0000-0000-00000C000000}"/>
    <cellStyle name="20% – rõhk2" xfId="304" xr:uid="{00000000-0005-0000-0000-00000D000000}"/>
    <cellStyle name="20% – rõhk3" xfId="305" xr:uid="{00000000-0005-0000-0000-00000E000000}"/>
    <cellStyle name="20% – rõhk4" xfId="306" xr:uid="{00000000-0005-0000-0000-00000F000000}"/>
    <cellStyle name="20% – rõhk5" xfId="307" xr:uid="{00000000-0005-0000-0000-000010000000}"/>
    <cellStyle name="20% – rõhk6" xfId="308" xr:uid="{00000000-0005-0000-0000-000011000000}"/>
    <cellStyle name="40% - Accent1 2" xfId="34" xr:uid="{00000000-0005-0000-0000-000012000000}"/>
    <cellStyle name="40% - Accent1 2 2" xfId="287" xr:uid="{00000000-0005-0000-0000-000013000000}"/>
    <cellStyle name="40% - Accent2 2" xfId="35" xr:uid="{00000000-0005-0000-0000-000014000000}"/>
    <cellStyle name="40% - Accent2 2 2" xfId="288" xr:uid="{00000000-0005-0000-0000-000015000000}"/>
    <cellStyle name="40% - Accent3 2" xfId="36" xr:uid="{00000000-0005-0000-0000-000016000000}"/>
    <cellStyle name="40% - Accent3 2 2" xfId="289" xr:uid="{00000000-0005-0000-0000-000017000000}"/>
    <cellStyle name="40% - Accent4 2" xfId="37" xr:uid="{00000000-0005-0000-0000-000018000000}"/>
    <cellStyle name="40% - Accent4 2 2" xfId="290" xr:uid="{00000000-0005-0000-0000-000019000000}"/>
    <cellStyle name="40% - Accent5 2" xfId="38" xr:uid="{00000000-0005-0000-0000-00001A000000}"/>
    <cellStyle name="40% - Accent5 2 2" xfId="291" xr:uid="{00000000-0005-0000-0000-00001B000000}"/>
    <cellStyle name="40% - Accent6 2" xfId="39" xr:uid="{00000000-0005-0000-0000-00001C000000}"/>
    <cellStyle name="40% - Accent6 2 2" xfId="292" xr:uid="{00000000-0005-0000-0000-00001D000000}"/>
    <cellStyle name="40% – rõhk1" xfId="309" xr:uid="{00000000-0005-0000-0000-00001E000000}"/>
    <cellStyle name="40% – rõhk2" xfId="310" xr:uid="{00000000-0005-0000-0000-00001F000000}"/>
    <cellStyle name="40% – rõhk3" xfId="311" xr:uid="{00000000-0005-0000-0000-000020000000}"/>
    <cellStyle name="40% – rõhk4" xfId="312" xr:uid="{00000000-0005-0000-0000-000021000000}"/>
    <cellStyle name="40% – rõhk5" xfId="313" xr:uid="{00000000-0005-0000-0000-000022000000}"/>
    <cellStyle name="40% – rõhk6" xfId="314" xr:uid="{00000000-0005-0000-0000-000023000000}"/>
    <cellStyle name="60% - Accent1 2" xfId="40" xr:uid="{00000000-0005-0000-0000-000024000000}"/>
    <cellStyle name="60% - Accent2 2" xfId="41" xr:uid="{00000000-0005-0000-0000-000025000000}"/>
    <cellStyle name="60% - Accent3 2" xfId="42" xr:uid="{00000000-0005-0000-0000-000026000000}"/>
    <cellStyle name="60% - Accent4 2" xfId="43" xr:uid="{00000000-0005-0000-0000-000027000000}"/>
    <cellStyle name="60% - Accent5 2" xfId="44" xr:uid="{00000000-0005-0000-0000-000028000000}"/>
    <cellStyle name="60% - Accent6 2" xfId="45" xr:uid="{00000000-0005-0000-0000-000029000000}"/>
    <cellStyle name="60% – rõhk1" xfId="315" xr:uid="{00000000-0005-0000-0000-00002A000000}"/>
    <cellStyle name="60% – rõhk2" xfId="316" xr:uid="{00000000-0005-0000-0000-00002B000000}"/>
    <cellStyle name="60% – rõhk3" xfId="317" xr:uid="{00000000-0005-0000-0000-00002C000000}"/>
    <cellStyle name="60% – rõhk4" xfId="318" xr:uid="{00000000-0005-0000-0000-00002D000000}"/>
    <cellStyle name="60% – rõhk5" xfId="319" xr:uid="{00000000-0005-0000-0000-00002E000000}"/>
    <cellStyle name="60% – rõhk6" xfId="320" xr:uid="{00000000-0005-0000-0000-00002F000000}"/>
    <cellStyle name="Accent1 2" xfId="46" xr:uid="{00000000-0005-0000-0000-000030000000}"/>
    <cellStyle name="Accent2 2" xfId="47" xr:uid="{00000000-0005-0000-0000-000031000000}"/>
    <cellStyle name="Accent3 2" xfId="48" xr:uid="{00000000-0005-0000-0000-000032000000}"/>
    <cellStyle name="Accent4 2" xfId="49" xr:uid="{00000000-0005-0000-0000-000033000000}"/>
    <cellStyle name="Accent5 2" xfId="50" xr:uid="{00000000-0005-0000-0000-000034000000}"/>
    <cellStyle name="Accent6 2" xfId="51" xr:uid="{00000000-0005-0000-0000-000035000000}"/>
    <cellStyle name="Arvutus" xfId="321" xr:uid="{00000000-0005-0000-0000-000036000000}"/>
    <cellStyle name="Bad 2" xfId="52" xr:uid="{00000000-0005-0000-0000-000037000000}"/>
    <cellStyle name="Calculation 2" xfId="93" xr:uid="{00000000-0005-0000-0000-000038000000}"/>
    <cellStyle name="Check Cell 2" xfId="53" xr:uid="{00000000-0005-0000-0000-000039000000}"/>
    <cellStyle name="Comma [0] 2" xfId="15" xr:uid="{00000000-0005-0000-0000-00003A000000}"/>
    <cellStyle name="Comma [0] 2 2" xfId="94" xr:uid="{00000000-0005-0000-0000-00003B000000}"/>
    <cellStyle name="Comma [0] 2 3" xfId="293" xr:uid="{00000000-0005-0000-0000-00003C000000}"/>
    <cellStyle name="Comma [0] 2 4" xfId="69" xr:uid="{00000000-0005-0000-0000-00003D000000}"/>
    <cellStyle name="Comma [0] 3" xfId="67" xr:uid="{00000000-0005-0000-0000-00003E000000}"/>
    <cellStyle name="Comma [0] 3 2" xfId="96" xr:uid="{00000000-0005-0000-0000-00003F000000}"/>
    <cellStyle name="Comma [0] 3 3" xfId="95" xr:uid="{00000000-0005-0000-0000-000040000000}"/>
    <cellStyle name="Comma [0] 4" xfId="97" xr:uid="{00000000-0005-0000-0000-000041000000}"/>
    <cellStyle name="Comma [0] 4 2" xfId="63" xr:uid="{00000000-0005-0000-0000-000042000000}"/>
    <cellStyle name="Comma [0] 5" xfId="98" xr:uid="{00000000-0005-0000-0000-000043000000}"/>
    <cellStyle name="Comma [0] 5 2" xfId="99" xr:uid="{00000000-0005-0000-0000-000044000000}"/>
    <cellStyle name="Comma [0] 6" xfId="129" xr:uid="{00000000-0005-0000-0000-000045000000}"/>
    <cellStyle name="Comma [0] 6 2" xfId="131" xr:uid="{00000000-0005-0000-0000-000046000000}"/>
    <cellStyle name="Comma [0] 6 3" xfId="179" xr:uid="{00000000-0005-0000-0000-000047000000}"/>
    <cellStyle name="Comma 2" xfId="3" xr:uid="{00000000-0005-0000-0000-000048000000}"/>
    <cellStyle name="Comma 3" xfId="12" xr:uid="{00000000-0005-0000-0000-000049000000}"/>
    <cellStyle name="Comma 4" xfId="386" xr:uid="{00000000-0005-0000-0000-00004A000000}"/>
    <cellStyle name="Comma 5" xfId="387" xr:uid="{00000000-0005-0000-0000-00004B000000}"/>
    <cellStyle name="Comma 6" xfId="388" xr:uid="{00000000-0005-0000-0000-00004C000000}"/>
    <cellStyle name="Comma 7" xfId="389" xr:uid="{00000000-0005-0000-0000-00004D000000}"/>
    <cellStyle name="Comma 8" xfId="100" xr:uid="{00000000-0005-0000-0000-00004E000000}"/>
    <cellStyle name="Currency 10 2 2" xfId="22" xr:uid="{00000000-0005-0000-0000-00004F000000}"/>
    <cellStyle name="Currency 2" xfId="295" xr:uid="{00000000-0005-0000-0000-000050000000}"/>
    <cellStyle name="Currency 3" xfId="294" xr:uid="{00000000-0005-0000-0000-000051000000}"/>
    <cellStyle name="Excel Built-in Normal" xfId="5" xr:uid="{00000000-0005-0000-0000-000052000000}"/>
    <cellStyle name="Excel Built-in Normal 2" xfId="54" xr:uid="{00000000-0005-0000-0000-000053000000}"/>
    <cellStyle name="Excel Built-in Normal 2 2" xfId="296" xr:uid="{00000000-0005-0000-0000-000054000000}"/>
    <cellStyle name="Excel Built-in Normal 3" xfId="89" xr:uid="{00000000-0005-0000-0000-000055000000}"/>
    <cellStyle name="Excel_BuiltIn_Normal 21" xfId="139" xr:uid="{00000000-0005-0000-0000-000056000000}"/>
    <cellStyle name="Explanatory Text 2" xfId="55" xr:uid="{00000000-0005-0000-0000-000057000000}"/>
    <cellStyle name="Good 2" xfId="56" xr:uid="{00000000-0005-0000-0000-000058000000}"/>
    <cellStyle name="Halb" xfId="322" xr:uid="{00000000-0005-0000-0000-000059000000}"/>
    <cellStyle name="Hea" xfId="323" xr:uid="{00000000-0005-0000-0000-00005A000000}"/>
    <cellStyle name="Heading 1 2" xfId="57" xr:uid="{00000000-0005-0000-0000-00005B000000}"/>
    <cellStyle name="Heading 2 2" xfId="58" xr:uid="{00000000-0005-0000-0000-00005C000000}"/>
    <cellStyle name="Heading 3 2" xfId="59" xr:uid="{00000000-0005-0000-0000-00005D000000}"/>
    <cellStyle name="Heading 4 2" xfId="60" xr:uid="{00000000-0005-0000-0000-00005E000000}"/>
    <cellStyle name="Hoiatustekst" xfId="324" xr:uid="{00000000-0005-0000-0000-00005F000000}"/>
    <cellStyle name="Hyperlink 2" xfId="92" xr:uid="{00000000-0005-0000-0000-000060000000}"/>
    <cellStyle name="Input 2" xfId="61" xr:uid="{00000000-0005-0000-0000-000061000000}"/>
    <cellStyle name="Kokku" xfId="325" xr:uid="{00000000-0005-0000-0000-000062000000}"/>
    <cellStyle name="Koma [0] 3" xfId="10" xr:uid="{00000000-0005-0000-0000-000063000000}"/>
    <cellStyle name="Kontrolli lahtrit" xfId="326" xr:uid="{00000000-0005-0000-0000-000064000000}"/>
    <cellStyle name="Lingitud lahter" xfId="327" xr:uid="{00000000-0005-0000-0000-000065000000}"/>
    <cellStyle name="Linked Cell 2" xfId="101" xr:uid="{00000000-0005-0000-0000-000066000000}"/>
    <cellStyle name="Märkus" xfId="328" xr:uid="{00000000-0005-0000-0000-000067000000}"/>
    <cellStyle name="Neutraalne" xfId="329" xr:uid="{00000000-0005-0000-0000-000068000000}"/>
    <cellStyle name="Neutral 2" xfId="102" xr:uid="{00000000-0005-0000-0000-000069000000}"/>
    <cellStyle name="Normaali_Taul1" xfId="1" xr:uid="{00000000-0005-0000-0000-00006A000000}"/>
    <cellStyle name="Normaallaad" xfId="0" builtinId="0"/>
    <cellStyle name="Normaallaad 2" xfId="24" xr:uid="{00000000-0005-0000-0000-00006B000000}"/>
    <cellStyle name="Normaallaad 4" xfId="9" xr:uid="{00000000-0005-0000-0000-00006C000000}"/>
    <cellStyle name="Normal 10" xfId="64" xr:uid="{00000000-0005-0000-0000-00006E000000}"/>
    <cellStyle name="Normal 10 2" xfId="177" xr:uid="{00000000-0005-0000-0000-00006F000000}"/>
    <cellStyle name="Normal 11" xfId="176" xr:uid="{00000000-0005-0000-0000-000070000000}"/>
    <cellStyle name="Normal 11 2" xfId="138" xr:uid="{00000000-0005-0000-0000-000071000000}"/>
    <cellStyle name="Normal 12" xfId="137" xr:uid="{00000000-0005-0000-0000-000072000000}"/>
    <cellStyle name="Normal 12 2" xfId="136" xr:uid="{00000000-0005-0000-0000-000073000000}"/>
    <cellStyle name="Normal 13" xfId="6" xr:uid="{00000000-0005-0000-0000-000074000000}"/>
    <cellStyle name="Normal 13 2" xfId="66" xr:uid="{00000000-0005-0000-0000-000075000000}"/>
    <cellStyle name="Normal 14" xfId="381" xr:uid="{00000000-0005-0000-0000-000076000000}"/>
    <cellStyle name="Normal 14 2" xfId="132" xr:uid="{00000000-0005-0000-0000-000077000000}"/>
    <cellStyle name="Normal 15" xfId="135" xr:uid="{00000000-0005-0000-0000-000078000000}"/>
    <cellStyle name="Normal 16" xfId="175" xr:uid="{00000000-0005-0000-0000-000079000000}"/>
    <cellStyle name="Normal 16 2" xfId="174" xr:uid="{00000000-0005-0000-0000-00007A000000}"/>
    <cellStyle name="Normal 17" xfId="173" xr:uid="{00000000-0005-0000-0000-00007B000000}"/>
    <cellStyle name="Normal 18" xfId="141" xr:uid="{00000000-0005-0000-0000-00007C000000}"/>
    <cellStyle name="Normal 19" xfId="172" xr:uid="{00000000-0005-0000-0000-00007D000000}"/>
    <cellStyle name="Normal 19 2" xfId="171" xr:uid="{00000000-0005-0000-0000-00007E000000}"/>
    <cellStyle name="Normal 2" xfId="2" xr:uid="{00000000-0005-0000-0000-00007F000000}"/>
    <cellStyle name="Normal 2 10" xfId="170" xr:uid="{00000000-0005-0000-0000-000080000000}"/>
    <cellStyle name="Normal 2 11" xfId="169" xr:uid="{00000000-0005-0000-0000-000081000000}"/>
    <cellStyle name="Normal 2 12" xfId="168" xr:uid="{00000000-0005-0000-0000-000082000000}"/>
    <cellStyle name="Normal 2 13" xfId="167" xr:uid="{00000000-0005-0000-0000-000083000000}"/>
    <cellStyle name="Normal 2 14" xfId="140" xr:uid="{00000000-0005-0000-0000-000084000000}"/>
    <cellStyle name="Normal 2 15" xfId="166" xr:uid="{00000000-0005-0000-0000-000085000000}"/>
    <cellStyle name="Normal 2 16" xfId="165" xr:uid="{00000000-0005-0000-0000-000086000000}"/>
    <cellStyle name="Normal 2 17" xfId="164" xr:uid="{00000000-0005-0000-0000-000087000000}"/>
    <cellStyle name="Normal 2 18" xfId="163" xr:uid="{00000000-0005-0000-0000-000088000000}"/>
    <cellStyle name="Normal 2 19" xfId="162" xr:uid="{00000000-0005-0000-0000-000089000000}"/>
    <cellStyle name="Normal 2 2" xfId="11" xr:uid="{00000000-0005-0000-0000-00008A000000}"/>
    <cellStyle name="Normal 2 2 2" xfId="25" xr:uid="{00000000-0005-0000-0000-00008B000000}"/>
    <cellStyle name="Normal 2 2 2 2" xfId="103" xr:uid="{00000000-0005-0000-0000-00008C000000}"/>
    <cellStyle name="Normal 2 2 2 3" xfId="70" xr:uid="{00000000-0005-0000-0000-00008D000000}"/>
    <cellStyle name="Normal 2 2 3" xfId="104" xr:uid="{00000000-0005-0000-0000-00008E000000}"/>
    <cellStyle name="Normal 2 2 3 2" xfId="105" xr:uid="{00000000-0005-0000-0000-00008F000000}"/>
    <cellStyle name="Normal 2 2 4" xfId="106" xr:uid="{00000000-0005-0000-0000-000090000000}"/>
    <cellStyle name="Normal 2 2 4 2" xfId="107" xr:uid="{00000000-0005-0000-0000-000091000000}"/>
    <cellStyle name="Normal 2 2 5" xfId="302" xr:uid="{00000000-0005-0000-0000-000092000000}"/>
    <cellStyle name="Normal 2 20" xfId="134" xr:uid="{00000000-0005-0000-0000-000093000000}"/>
    <cellStyle name="Normal 2 21" xfId="161" xr:uid="{00000000-0005-0000-0000-000094000000}"/>
    <cellStyle name="Normal 2 22" xfId="133" xr:uid="{00000000-0005-0000-0000-000095000000}"/>
    <cellStyle name="Normal 2 23" xfId="160" xr:uid="{00000000-0005-0000-0000-000096000000}"/>
    <cellStyle name="Normal 2 24" xfId="159" xr:uid="{00000000-0005-0000-0000-000097000000}"/>
    <cellStyle name="Normal 2 25" xfId="158" xr:uid="{00000000-0005-0000-0000-000098000000}"/>
    <cellStyle name="Normal 2 26" xfId="300" xr:uid="{00000000-0005-0000-0000-000099000000}"/>
    <cellStyle name="Normal 2 26 2" xfId="330" xr:uid="{00000000-0005-0000-0000-00009A000000}"/>
    <cellStyle name="Normal 2 26_Pk 40+53 - Pk 42+70" xfId="385" xr:uid="{00000000-0005-0000-0000-00009B000000}"/>
    <cellStyle name="Normal 2 3" xfId="16" xr:uid="{00000000-0005-0000-0000-00009C000000}"/>
    <cellStyle name="Normal 2 3 2" xfId="108" xr:uid="{00000000-0005-0000-0000-00009D000000}"/>
    <cellStyle name="Normal 2 3 2 2" xfId="109" xr:uid="{00000000-0005-0000-0000-00009E000000}"/>
    <cellStyle name="Normal 2 3 3" xfId="110" xr:uid="{00000000-0005-0000-0000-00009F000000}"/>
    <cellStyle name="Normal 2 3 3 2" xfId="111" xr:uid="{00000000-0005-0000-0000-0000A0000000}"/>
    <cellStyle name="Normal 2 3 4" xfId="112" xr:uid="{00000000-0005-0000-0000-0000A1000000}"/>
    <cellStyle name="Normal 2 3 5" xfId="157" xr:uid="{00000000-0005-0000-0000-0000A2000000}"/>
    <cellStyle name="Normal 2 3 6" xfId="71" xr:uid="{00000000-0005-0000-0000-0000A3000000}"/>
    <cellStyle name="Normal 2 4" xfId="72" xr:uid="{00000000-0005-0000-0000-0000A4000000}"/>
    <cellStyle name="Normal 2 5" xfId="73" xr:uid="{00000000-0005-0000-0000-0000A5000000}"/>
    <cellStyle name="Normal 2 6" xfId="74" xr:uid="{00000000-0005-0000-0000-0000A6000000}"/>
    <cellStyle name="Normal 2 7" xfId="75" xr:uid="{00000000-0005-0000-0000-0000A7000000}"/>
    <cellStyle name="Normal 2 8" xfId="156" xr:uid="{00000000-0005-0000-0000-0000A8000000}"/>
    <cellStyle name="Normal 2 9" xfId="155" xr:uid="{00000000-0005-0000-0000-0000A9000000}"/>
    <cellStyle name="Normal 2_Kululoend(2)_MAHUD+ARVUTUS" xfId="26" xr:uid="{00000000-0005-0000-0000-0000AA000000}"/>
    <cellStyle name="Normal 20" xfId="154" xr:uid="{00000000-0005-0000-0000-0000AB000000}"/>
    <cellStyle name="Normal 20 2" xfId="113" xr:uid="{00000000-0005-0000-0000-0000AC000000}"/>
    <cellStyle name="Normal 21" xfId="331" xr:uid="{00000000-0005-0000-0000-0000AD000000}"/>
    <cellStyle name="Normal 21 2" xfId="153" xr:uid="{00000000-0005-0000-0000-0000AE000000}"/>
    <cellStyle name="Normal 21 3" xfId="152" xr:uid="{00000000-0005-0000-0000-0000AF000000}"/>
    <cellStyle name="Normal 22" xfId="151" xr:uid="{00000000-0005-0000-0000-0000B0000000}"/>
    <cellStyle name="Normal 22 2" xfId="150" xr:uid="{00000000-0005-0000-0000-0000B1000000}"/>
    <cellStyle name="Normal 23" xfId="149" xr:uid="{00000000-0005-0000-0000-0000B2000000}"/>
    <cellStyle name="Normal 23 2" xfId="148" xr:uid="{00000000-0005-0000-0000-0000B3000000}"/>
    <cellStyle name="Normal 24" xfId="147" xr:uid="{00000000-0005-0000-0000-0000B4000000}"/>
    <cellStyle name="Normal 25" xfId="146" xr:uid="{00000000-0005-0000-0000-0000B5000000}"/>
    <cellStyle name="Normal 26" xfId="145" xr:uid="{00000000-0005-0000-0000-0000B6000000}"/>
    <cellStyle name="Normal 27" xfId="20" xr:uid="{00000000-0005-0000-0000-0000B7000000}"/>
    <cellStyle name="Normal 27 2" xfId="144" xr:uid="{00000000-0005-0000-0000-0000B8000000}"/>
    <cellStyle name="Normal 28" xfId="143" xr:uid="{00000000-0005-0000-0000-0000B9000000}"/>
    <cellStyle name="Normal 29" xfId="142" xr:uid="{00000000-0005-0000-0000-0000BA000000}"/>
    <cellStyle name="Normal 3" xfId="21" xr:uid="{00000000-0005-0000-0000-0000BB000000}"/>
    <cellStyle name="Normal 3 2" xfId="13" xr:uid="{00000000-0005-0000-0000-0000BC000000}"/>
    <cellStyle name="Normal 3 2 2" xfId="19" xr:uid="{00000000-0005-0000-0000-0000BD000000}"/>
    <cellStyle name="Normal 3 2 3" xfId="18" xr:uid="{00000000-0005-0000-0000-0000BE000000}"/>
    <cellStyle name="Normal 3 2 4" xfId="17" xr:uid="{00000000-0005-0000-0000-0000BF000000}"/>
    <cellStyle name="Normal 3 2 5" xfId="76" xr:uid="{00000000-0005-0000-0000-0000C0000000}"/>
    <cellStyle name="Normal 3 3" xfId="77" xr:uid="{00000000-0005-0000-0000-0000C1000000}"/>
    <cellStyle name="Normal 3 4" xfId="78" xr:uid="{00000000-0005-0000-0000-0000C2000000}"/>
    <cellStyle name="Normal 3 5" xfId="91" xr:uid="{00000000-0005-0000-0000-0000C3000000}"/>
    <cellStyle name="Normal 4" xfId="7" xr:uid="{00000000-0005-0000-0000-0000C4000000}"/>
    <cellStyle name="Normal 4 2" xfId="79" xr:uid="{00000000-0005-0000-0000-0000C5000000}"/>
    <cellStyle name="Normal 4 2 2" xfId="114" xr:uid="{00000000-0005-0000-0000-0000C6000000}"/>
    <cellStyle name="Normal 4 2 3" xfId="115" xr:uid="{00000000-0005-0000-0000-0000C7000000}"/>
    <cellStyle name="Normal 4 3" xfId="80" xr:uid="{00000000-0005-0000-0000-0000C8000000}"/>
    <cellStyle name="Normal 4 3 2" xfId="116" xr:uid="{00000000-0005-0000-0000-0000C9000000}"/>
    <cellStyle name="Normal 4 4" xfId="81" xr:uid="{00000000-0005-0000-0000-0000CA000000}"/>
    <cellStyle name="Normal 4 4 2" xfId="117" xr:uid="{00000000-0005-0000-0000-0000CB000000}"/>
    <cellStyle name="Normal 4 5" xfId="82" xr:uid="{00000000-0005-0000-0000-0000CC000000}"/>
    <cellStyle name="Normal 4 6" xfId="83" xr:uid="{00000000-0005-0000-0000-0000CD000000}"/>
    <cellStyle name="Normal 4 7" xfId="90" xr:uid="{00000000-0005-0000-0000-0000CE000000}"/>
    <cellStyle name="Normal 4 8" xfId="298" xr:uid="{00000000-0005-0000-0000-0000CF000000}"/>
    <cellStyle name="Normal 4 8 2" xfId="299" xr:uid="{00000000-0005-0000-0000-0000D0000000}"/>
    <cellStyle name="Normal 4 8 3" xfId="301" xr:uid="{00000000-0005-0000-0000-0000D1000000}"/>
    <cellStyle name="Normal 46" xfId="14" xr:uid="{00000000-0005-0000-0000-0000D2000000}"/>
    <cellStyle name="Normal 5" xfId="8" xr:uid="{00000000-0005-0000-0000-0000D3000000}"/>
    <cellStyle name="Normal 5 2" xfId="85" xr:uid="{00000000-0005-0000-0000-0000D4000000}"/>
    <cellStyle name="Normal 5 3" xfId="86" xr:uid="{00000000-0005-0000-0000-0000D5000000}"/>
    <cellStyle name="Normal 5 4" xfId="84" xr:uid="{00000000-0005-0000-0000-0000D6000000}"/>
    <cellStyle name="Normal 59" xfId="27" xr:uid="{00000000-0005-0000-0000-0000D7000000}"/>
    <cellStyle name="Normal 6" xfId="87" xr:uid="{00000000-0005-0000-0000-0000D8000000}"/>
    <cellStyle name="Normal 6 2" xfId="65" xr:uid="{00000000-0005-0000-0000-0000D9000000}"/>
    <cellStyle name="Normal 7" xfId="88" xr:uid="{00000000-0005-0000-0000-0000DA000000}"/>
    <cellStyle name="Normal 7 2" xfId="180" xr:uid="{00000000-0005-0000-0000-0000DB000000}"/>
    <cellStyle name="Normal 8" xfId="68" xr:uid="{00000000-0005-0000-0000-0000DC000000}"/>
    <cellStyle name="Normal 8 2" xfId="130" xr:uid="{00000000-0005-0000-0000-0000DD000000}"/>
    <cellStyle name="Normal 8 3" xfId="178" xr:uid="{00000000-0005-0000-0000-0000DE000000}"/>
    <cellStyle name="Normal 9" xfId="181" xr:uid="{00000000-0005-0000-0000-0000DF000000}"/>
    <cellStyle name="Normal 9 2" xfId="182" xr:uid="{00000000-0005-0000-0000-0000E0000000}"/>
    <cellStyle name="Note 10" xfId="183" xr:uid="{00000000-0005-0000-0000-0000E1000000}"/>
    <cellStyle name="Note 10 2" xfId="184" xr:uid="{00000000-0005-0000-0000-0000E2000000}"/>
    <cellStyle name="Note 10_746-1T-AR-D-mahud" xfId="332" xr:uid="{00000000-0005-0000-0000-0000E3000000}"/>
    <cellStyle name="Note 11" xfId="185" xr:uid="{00000000-0005-0000-0000-0000E4000000}"/>
    <cellStyle name="Note 11 2" xfId="186" xr:uid="{00000000-0005-0000-0000-0000E5000000}"/>
    <cellStyle name="Note 11_746-1T-AR-D-mahud" xfId="333" xr:uid="{00000000-0005-0000-0000-0000E6000000}"/>
    <cellStyle name="Note 12" xfId="187" xr:uid="{00000000-0005-0000-0000-0000E7000000}"/>
    <cellStyle name="Note 12 2" xfId="188" xr:uid="{00000000-0005-0000-0000-0000E8000000}"/>
    <cellStyle name="Note 12_746-1T-AR-D-mahud" xfId="334" xr:uid="{00000000-0005-0000-0000-0000E9000000}"/>
    <cellStyle name="Note 13" xfId="189" xr:uid="{00000000-0005-0000-0000-0000EA000000}"/>
    <cellStyle name="Note 13 2" xfId="190" xr:uid="{00000000-0005-0000-0000-0000EB000000}"/>
    <cellStyle name="Note 13_746-1T-AR-D-mahud" xfId="335" xr:uid="{00000000-0005-0000-0000-0000EC000000}"/>
    <cellStyle name="Note 14" xfId="191" xr:uid="{00000000-0005-0000-0000-0000ED000000}"/>
    <cellStyle name="Note 14 2" xfId="192" xr:uid="{00000000-0005-0000-0000-0000EE000000}"/>
    <cellStyle name="Note 14_746-1T-AR-D-mahud" xfId="336" xr:uid="{00000000-0005-0000-0000-0000EF000000}"/>
    <cellStyle name="Note 15" xfId="193" xr:uid="{00000000-0005-0000-0000-0000F0000000}"/>
    <cellStyle name="Note 15 2" xfId="194" xr:uid="{00000000-0005-0000-0000-0000F1000000}"/>
    <cellStyle name="Note 15_746-1T-AR-D-mahud" xfId="337" xr:uid="{00000000-0005-0000-0000-0000F2000000}"/>
    <cellStyle name="Note 16" xfId="195" xr:uid="{00000000-0005-0000-0000-0000F3000000}"/>
    <cellStyle name="Note 16 2" xfId="196" xr:uid="{00000000-0005-0000-0000-0000F4000000}"/>
    <cellStyle name="Note 16_746-1T-AR-D-mahud" xfId="338" xr:uid="{00000000-0005-0000-0000-0000F5000000}"/>
    <cellStyle name="Note 17" xfId="197" xr:uid="{00000000-0005-0000-0000-0000F6000000}"/>
    <cellStyle name="Note 17 2" xfId="198" xr:uid="{00000000-0005-0000-0000-0000F7000000}"/>
    <cellStyle name="Note 17_746-1T-AR-D-mahud" xfId="339" xr:uid="{00000000-0005-0000-0000-0000F8000000}"/>
    <cellStyle name="Note 18" xfId="199" xr:uid="{00000000-0005-0000-0000-0000F9000000}"/>
    <cellStyle name="Note 18 2" xfId="200" xr:uid="{00000000-0005-0000-0000-0000FA000000}"/>
    <cellStyle name="Note 18_746-1T-AR-D-mahud" xfId="340" xr:uid="{00000000-0005-0000-0000-0000FB000000}"/>
    <cellStyle name="Note 19" xfId="201" xr:uid="{00000000-0005-0000-0000-0000FC000000}"/>
    <cellStyle name="Note 19 2" xfId="202" xr:uid="{00000000-0005-0000-0000-0000FD000000}"/>
    <cellStyle name="Note 19_746-1T-AR-D-mahud" xfId="341" xr:uid="{00000000-0005-0000-0000-0000FE000000}"/>
    <cellStyle name="Note 2" xfId="118" xr:uid="{00000000-0005-0000-0000-0000FF000000}"/>
    <cellStyle name="Note 2 10" xfId="203" xr:uid="{00000000-0005-0000-0000-000000010000}"/>
    <cellStyle name="Note 2 11" xfId="204" xr:uid="{00000000-0005-0000-0000-000001010000}"/>
    <cellStyle name="Note 2 12" xfId="205" xr:uid="{00000000-0005-0000-0000-000002010000}"/>
    <cellStyle name="Note 2 13" xfId="206" xr:uid="{00000000-0005-0000-0000-000003010000}"/>
    <cellStyle name="Note 2 14" xfId="207" xr:uid="{00000000-0005-0000-0000-000004010000}"/>
    <cellStyle name="Note 2 15" xfId="208" xr:uid="{00000000-0005-0000-0000-000005010000}"/>
    <cellStyle name="Note 2 16" xfId="209" xr:uid="{00000000-0005-0000-0000-000006010000}"/>
    <cellStyle name="Note 2 17" xfId="210" xr:uid="{00000000-0005-0000-0000-000007010000}"/>
    <cellStyle name="Note 2 18" xfId="211" xr:uid="{00000000-0005-0000-0000-000008010000}"/>
    <cellStyle name="Note 2 19" xfId="212" xr:uid="{00000000-0005-0000-0000-000009010000}"/>
    <cellStyle name="Note 2 19 2" xfId="213" xr:uid="{00000000-0005-0000-0000-00000A010000}"/>
    <cellStyle name="Note 2 19_746-1T-AR-D-mahud" xfId="342" xr:uid="{00000000-0005-0000-0000-00000B010000}"/>
    <cellStyle name="Note 2 2" xfId="119" xr:uid="{00000000-0005-0000-0000-00000C010000}"/>
    <cellStyle name="Note 2 20" xfId="214" xr:uid="{00000000-0005-0000-0000-00000D010000}"/>
    <cellStyle name="Note 2 20 2" xfId="215" xr:uid="{00000000-0005-0000-0000-00000E010000}"/>
    <cellStyle name="Note 2 20_746-1T-AR-D-mahud" xfId="343" xr:uid="{00000000-0005-0000-0000-00000F010000}"/>
    <cellStyle name="Note 2 21" xfId="216" xr:uid="{00000000-0005-0000-0000-000010010000}"/>
    <cellStyle name="Note 2 21 2" xfId="217" xr:uid="{00000000-0005-0000-0000-000011010000}"/>
    <cellStyle name="Note 2 21_746-1T-AR-D-mahud" xfId="344" xr:uid="{00000000-0005-0000-0000-000012010000}"/>
    <cellStyle name="Note 2 22" xfId="218" xr:uid="{00000000-0005-0000-0000-000013010000}"/>
    <cellStyle name="Note 2 22 2" xfId="219" xr:uid="{00000000-0005-0000-0000-000014010000}"/>
    <cellStyle name="Note 2 22_746-1T-AR-D-mahud" xfId="345" xr:uid="{00000000-0005-0000-0000-000015010000}"/>
    <cellStyle name="Note 2 23" xfId="220" xr:uid="{00000000-0005-0000-0000-000016010000}"/>
    <cellStyle name="Note 2 23 2" xfId="221" xr:uid="{00000000-0005-0000-0000-000017010000}"/>
    <cellStyle name="Note 2 23_746-1T-AR-D-mahud" xfId="346" xr:uid="{00000000-0005-0000-0000-000018010000}"/>
    <cellStyle name="Note 2 24" xfId="222" xr:uid="{00000000-0005-0000-0000-000019010000}"/>
    <cellStyle name="Note 2 24 2" xfId="223" xr:uid="{00000000-0005-0000-0000-00001A010000}"/>
    <cellStyle name="Note 2 24_746-1T-AR-D-mahud" xfId="347" xr:uid="{00000000-0005-0000-0000-00001B010000}"/>
    <cellStyle name="Note 2 25" xfId="224" xr:uid="{00000000-0005-0000-0000-00001C010000}"/>
    <cellStyle name="Note 2 26" xfId="225" xr:uid="{00000000-0005-0000-0000-00001D010000}"/>
    <cellStyle name="Note 2 3" xfId="120" xr:uid="{00000000-0005-0000-0000-00001E010000}"/>
    <cellStyle name="Note 2 3 2" xfId="226" xr:uid="{00000000-0005-0000-0000-00001F010000}"/>
    <cellStyle name="Note 2 4" xfId="121" xr:uid="{00000000-0005-0000-0000-000020010000}"/>
    <cellStyle name="Note 2 4 2" xfId="227" xr:uid="{00000000-0005-0000-0000-000021010000}"/>
    <cellStyle name="Note 2 5" xfId="228" xr:uid="{00000000-0005-0000-0000-000022010000}"/>
    <cellStyle name="Note 2 6" xfId="229" xr:uid="{00000000-0005-0000-0000-000023010000}"/>
    <cellStyle name="Note 2 7" xfId="230" xr:uid="{00000000-0005-0000-0000-000024010000}"/>
    <cellStyle name="Note 2 8" xfId="231" xr:uid="{00000000-0005-0000-0000-000025010000}"/>
    <cellStyle name="Note 2 9" xfId="232" xr:uid="{00000000-0005-0000-0000-000026010000}"/>
    <cellStyle name="Note 2_746-1T-AR-D-mahud" xfId="348" xr:uid="{00000000-0005-0000-0000-000027010000}"/>
    <cellStyle name="Note 20" xfId="233" xr:uid="{00000000-0005-0000-0000-000028010000}"/>
    <cellStyle name="Note 20 2" xfId="234" xr:uid="{00000000-0005-0000-0000-000029010000}"/>
    <cellStyle name="Note 20_746-1T-AR-D-mahud" xfId="349" xr:uid="{00000000-0005-0000-0000-00002A010000}"/>
    <cellStyle name="Note 21" xfId="235" xr:uid="{00000000-0005-0000-0000-00002B010000}"/>
    <cellStyle name="Note 21 2" xfId="236" xr:uid="{00000000-0005-0000-0000-00002C010000}"/>
    <cellStyle name="Note 21_746-1T-AR-D-mahud" xfId="350" xr:uid="{00000000-0005-0000-0000-00002D010000}"/>
    <cellStyle name="Note 22" xfId="237" xr:uid="{00000000-0005-0000-0000-00002E010000}"/>
    <cellStyle name="Note 22 2" xfId="238" xr:uid="{00000000-0005-0000-0000-00002F010000}"/>
    <cellStyle name="Note 22_746-1T-AR-D-mahud" xfId="351" xr:uid="{00000000-0005-0000-0000-000030010000}"/>
    <cellStyle name="Note 23" xfId="239" xr:uid="{00000000-0005-0000-0000-000031010000}"/>
    <cellStyle name="Note 23 2" xfId="240" xr:uid="{00000000-0005-0000-0000-000032010000}"/>
    <cellStyle name="Note 23_746-1T-AR-D-mahud" xfId="352" xr:uid="{00000000-0005-0000-0000-000033010000}"/>
    <cellStyle name="Note 24" xfId="241" xr:uid="{00000000-0005-0000-0000-000034010000}"/>
    <cellStyle name="Note 24 2" xfId="242" xr:uid="{00000000-0005-0000-0000-000035010000}"/>
    <cellStyle name="Note 24_746-1T-AR-D-mahud" xfId="353" xr:uid="{00000000-0005-0000-0000-000036010000}"/>
    <cellStyle name="Note 25" xfId="243" xr:uid="{00000000-0005-0000-0000-000037010000}"/>
    <cellStyle name="Note 25 2" xfId="244" xr:uid="{00000000-0005-0000-0000-000038010000}"/>
    <cellStyle name="Note 25_746-1T-AR-D-mahud" xfId="354" xr:uid="{00000000-0005-0000-0000-000039010000}"/>
    <cellStyle name="Note 26" xfId="245" xr:uid="{00000000-0005-0000-0000-00003A010000}"/>
    <cellStyle name="Note 26 2" xfId="246" xr:uid="{00000000-0005-0000-0000-00003B010000}"/>
    <cellStyle name="Note 26_746-1T-AR-D-mahud" xfId="355" xr:uid="{00000000-0005-0000-0000-00003C010000}"/>
    <cellStyle name="Note 27" xfId="247" xr:uid="{00000000-0005-0000-0000-00003D010000}"/>
    <cellStyle name="Note 27 2" xfId="248" xr:uid="{00000000-0005-0000-0000-00003E010000}"/>
    <cellStyle name="Note 27_746-1T-AR-D-mahud" xfId="356" xr:uid="{00000000-0005-0000-0000-00003F010000}"/>
    <cellStyle name="Note 28" xfId="249" xr:uid="{00000000-0005-0000-0000-000040010000}"/>
    <cellStyle name="Note 28 2" xfId="250" xr:uid="{00000000-0005-0000-0000-000041010000}"/>
    <cellStyle name="Note 28_746-1T-AR-D-mahud" xfId="357" xr:uid="{00000000-0005-0000-0000-000042010000}"/>
    <cellStyle name="Note 29" xfId="251" xr:uid="{00000000-0005-0000-0000-000043010000}"/>
    <cellStyle name="Note 3" xfId="122" xr:uid="{00000000-0005-0000-0000-000044010000}"/>
    <cellStyle name="Note 3 2" xfId="253" xr:uid="{00000000-0005-0000-0000-000045010000}"/>
    <cellStyle name="Note 3 3" xfId="254" xr:uid="{00000000-0005-0000-0000-000046010000}"/>
    <cellStyle name="Note 3 4" xfId="255" xr:uid="{00000000-0005-0000-0000-000047010000}"/>
    <cellStyle name="Note 3 5" xfId="256" xr:uid="{00000000-0005-0000-0000-000048010000}"/>
    <cellStyle name="Note 3 6" xfId="257" xr:uid="{00000000-0005-0000-0000-000049010000}"/>
    <cellStyle name="Note 3 7" xfId="258" xr:uid="{00000000-0005-0000-0000-00004A010000}"/>
    <cellStyle name="Note 3 8" xfId="252" xr:uid="{00000000-0005-0000-0000-00004B010000}"/>
    <cellStyle name="Note 3_746-1T-AR-D-mahud" xfId="358" xr:uid="{00000000-0005-0000-0000-00004C010000}"/>
    <cellStyle name="Note 30" xfId="380" xr:uid="{00000000-0005-0000-0000-00004D010000}"/>
    <cellStyle name="Note 31" xfId="379" xr:uid="{00000000-0005-0000-0000-00004E010000}"/>
    <cellStyle name="Note 32" xfId="382" xr:uid="{00000000-0005-0000-0000-00004F010000}"/>
    <cellStyle name="Note 33" xfId="383" xr:uid="{00000000-0005-0000-0000-000050010000}"/>
    <cellStyle name="Note 34" xfId="384" xr:uid="{00000000-0005-0000-0000-000051010000}"/>
    <cellStyle name="Note 4" xfId="123" xr:uid="{00000000-0005-0000-0000-000052010000}"/>
    <cellStyle name="Note 4 2" xfId="260" xr:uid="{00000000-0005-0000-0000-000053010000}"/>
    <cellStyle name="Note 4 3" xfId="261" xr:uid="{00000000-0005-0000-0000-000054010000}"/>
    <cellStyle name="Note 4 4" xfId="262" xr:uid="{00000000-0005-0000-0000-000055010000}"/>
    <cellStyle name="Note 4 5" xfId="263" xr:uid="{00000000-0005-0000-0000-000056010000}"/>
    <cellStyle name="Note 4 6" xfId="264" xr:uid="{00000000-0005-0000-0000-000057010000}"/>
    <cellStyle name="Note 4 7" xfId="265" xr:uid="{00000000-0005-0000-0000-000058010000}"/>
    <cellStyle name="Note 4 8" xfId="259" xr:uid="{00000000-0005-0000-0000-000059010000}"/>
    <cellStyle name="Note 4_746-1T-AR-D-mahud" xfId="359" xr:uid="{00000000-0005-0000-0000-00005A010000}"/>
    <cellStyle name="Note 5" xfId="124" xr:uid="{00000000-0005-0000-0000-00005B010000}"/>
    <cellStyle name="Note 5 2" xfId="125" xr:uid="{00000000-0005-0000-0000-00005C010000}"/>
    <cellStyle name="Note 5 2 2" xfId="267" xr:uid="{00000000-0005-0000-0000-00005D010000}"/>
    <cellStyle name="Note 5 3" xfId="268" xr:uid="{00000000-0005-0000-0000-00005E010000}"/>
    <cellStyle name="Note 5 4" xfId="269" xr:uid="{00000000-0005-0000-0000-00005F010000}"/>
    <cellStyle name="Note 5 5" xfId="270" xr:uid="{00000000-0005-0000-0000-000060010000}"/>
    <cellStyle name="Note 5 6" xfId="271" xr:uid="{00000000-0005-0000-0000-000061010000}"/>
    <cellStyle name="Note 5 7" xfId="272" xr:uid="{00000000-0005-0000-0000-000062010000}"/>
    <cellStyle name="Note 5 8" xfId="266" xr:uid="{00000000-0005-0000-0000-000063010000}"/>
    <cellStyle name="Note 5_746-1T-AR-D-mahud" xfId="360" xr:uid="{00000000-0005-0000-0000-000064010000}"/>
    <cellStyle name="Note 6" xfId="273" xr:uid="{00000000-0005-0000-0000-000065010000}"/>
    <cellStyle name="Note 6 2" xfId="274" xr:uid="{00000000-0005-0000-0000-000066010000}"/>
    <cellStyle name="Note 6_746-1T-AR-D-mahud" xfId="361" xr:uid="{00000000-0005-0000-0000-000067010000}"/>
    <cellStyle name="Note 7" xfId="275" xr:uid="{00000000-0005-0000-0000-000068010000}"/>
    <cellStyle name="Note 7 2" xfId="276" xr:uid="{00000000-0005-0000-0000-000069010000}"/>
    <cellStyle name="Note 7_746-1T-AR-D-mahud" xfId="362" xr:uid="{00000000-0005-0000-0000-00006A010000}"/>
    <cellStyle name="Note 8" xfId="277" xr:uid="{00000000-0005-0000-0000-00006B010000}"/>
    <cellStyle name="Note 8 2" xfId="278" xr:uid="{00000000-0005-0000-0000-00006C010000}"/>
    <cellStyle name="Note 8_746-1T-AR-D-mahud" xfId="363" xr:uid="{00000000-0005-0000-0000-00006D010000}"/>
    <cellStyle name="Note 9" xfId="279" xr:uid="{00000000-0005-0000-0000-00006E010000}"/>
    <cellStyle name="Note 9 2" xfId="280" xr:uid="{00000000-0005-0000-0000-00006F010000}"/>
    <cellStyle name="Note 9_746-1T-AR-D-mahud" xfId="364" xr:uid="{00000000-0005-0000-0000-000070010000}"/>
    <cellStyle name="Output 2" xfId="62" xr:uid="{00000000-0005-0000-0000-000071010000}"/>
    <cellStyle name="Pealkiri" xfId="365" xr:uid="{00000000-0005-0000-0000-000072010000}"/>
    <cellStyle name="Pealkiri 1" xfId="366" xr:uid="{00000000-0005-0000-0000-000073010000}"/>
    <cellStyle name="Pealkiri 2" xfId="367" xr:uid="{00000000-0005-0000-0000-000074010000}"/>
    <cellStyle name="Pealkiri 3" xfId="368" xr:uid="{00000000-0005-0000-0000-000075010000}"/>
    <cellStyle name="Pealkiri 4" xfId="369" xr:uid="{00000000-0005-0000-0000-000076010000}"/>
    <cellStyle name="Percent 2" xfId="4" xr:uid="{00000000-0005-0000-0000-000077010000}"/>
    <cellStyle name="Percent 2 2" xfId="23" xr:uid="{00000000-0005-0000-0000-000078010000}"/>
    <cellStyle name="Percent 2 3" xfId="297" xr:uid="{00000000-0005-0000-0000-000079010000}"/>
    <cellStyle name="Rõhk1" xfId="370" xr:uid="{00000000-0005-0000-0000-00007A010000}"/>
    <cellStyle name="Rõhk2" xfId="371" xr:uid="{00000000-0005-0000-0000-00007B010000}"/>
    <cellStyle name="Rõhk3" xfId="372" xr:uid="{00000000-0005-0000-0000-00007C010000}"/>
    <cellStyle name="Rõhk4" xfId="373" xr:uid="{00000000-0005-0000-0000-00007D010000}"/>
    <cellStyle name="Rõhk5" xfId="374" xr:uid="{00000000-0005-0000-0000-00007E010000}"/>
    <cellStyle name="Rõhk6" xfId="375" xr:uid="{00000000-0005-0000-0000-00007F010000}"/>
    <cellStyle name="Selgitav tekst" xfId="376" xr:uid="{00000000-0005-0000-0000-000080010000}"/>
    <cellStyle name="Sisestus" xfId="377" xr:uid="{00000000-0005-0000-0000-000081010000}"/>
    <cellStyle name="Title 2" xfId="126" xr:uid="{00000000-0005-0000-0000-000082010000}"/>
    <cellStyle name="Total 2" xfId="127" xr:uid="{00000000-0005-0000-0000-000083010000}"/>
    <cellStyle name="Väljund" xfId="378" xr:uid="{00000000-0005-0000-0000-000085010000}"/>
    <cellStyle name="Warning Text 2" xfId="128" xr:uid="{00000000-0005-0000-0000-000084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zoomScaleNormal="100" workbookViewId="0">
      <selection activeCell="I1" sqref="I1"/>
    </sheetView>
  </sheetViews>
  <sheetFormatPr defaultColWidth="9.109375" defaultRowHeight="13.8"/>
  <cols>
    <col min="1" max="1" width="8.5546875" style="19" customWidth="1"/>
    <col min="2" max="2" width="49.109375" style="12" customWidth="1"/>
    <col min="3" max="3" width="11" style="12" customWidth="1"/>
    <col min="4" max="4" width="7.5546875" style="12" customWidth="1"/>
    <col min="5" max="5" width="9.33203125" style="12" customWidth="1"/>
    <col min="6" max="6" width="11.5546875" style="12" customWidth="1"/>
    <col min="7" max="16384" width="9.109375" style="12"/>
  </cols>
  <sheetData>
    <row r="1" spans="1:8" ht="40.5" customHeight="1">
      <c r="A1" s="73" t="s">
        <v>21</v>
      </c>
      <c r="B1" s="74"/>
      <c r="C1" s="74"/>
      <c r="D1" s="74"/>
      <c r="E1" s="74"/>
      <c r="F1" s="74"/>
    </row>
    <row r="2" spans="1:8" ht="14.4" thickBot="1"/>
    <row r="3" spans="1:8">
      <c r="A3" s="59"/>
      <c r="B3" s="60"/>
      <c r="C3" s="60"/>
      <c r="D3" s="60"/>
      <c r="E3" s="60"/>
      <c r="F3" s="61"/>
    </row>
    <row r="4" spans="1:8">
      <c r="A4" s="75" t="s">
        <v>0</v>
      </c>
      <c r="B4" s="76"/>
      <c r="C4" s="76"/>
      <c r="D4" s="14"/>
      <c r="E4" s="77" t="s">
        <v>1</v>
      </c>
      <c r="F4" s="78"/>
    </row>
    <row r="5" spans="1:8">
      <c r="A5" s="20"/>
      <c r="B5" s="14"/>
      <c r="C5" s="14"/>
      <c r="D5" s="14"/>
      <c r="E5" s="79"/>
      <c r="F5" s="80"/>
    </row>
    <row r="6" spans="1:8" ht="26.4">
      <c r="A6" s="5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6" t="s">
        <v>7</v>
      </c>
    </row>
    <row r="7" spans="1:8" ht="14.4" thickBot="1">
      <c r="A7" s="23">
        <v>1</v>
      </c>
      <c r="B7" s="24">
        <v>2</v>
      </c>
      <c r="C7" s="24">
        <v>3</v>
      </c>
      <c r="D7" s="24">
        <v>4</v>
      </c>
      <c r="E7" s="24">
        <v>5</v>
      </c>
      <c r="F7" s="25">
        <v>6</v>
      </c>
    </row>
    <row r="8" spans="1:8">
      <c r="A8" s="26"/>
      <c r="B8" s="27"/>
      <c r="C8" s="28"/>
      <c r="D8" s="27"/>
      <c r="E8" s="27"/>
      <c r="F8" s="29"/>
    </row>
    <row r="9" spans="1:8">
      <c r="A9" s="8">
        <v>10202</v>
      </c>
      <c r="B9" s="2" t="s">
        <v>9</v>
      </c>
      <c r="C9" s="3" t="s">
        <v>8</v>
      </c>
      <c r="D9" s="4">
        <v>1</v>
      </c>
      <c r="E9" s="58">
        <v>150</v>
      </c>
      <c r="F9" s="46">
        <f t="shared" ref="F9:F11" si="0">E9*D9</f>
        <v>150</v>
      </c>
    </row>
    <row r="10" spans="1:8">
      <c r="A10" s="8">
        <v>10203</v>
      </c>
      <c r="B10" s="2" t="s">
        <v>10</v>
      </c>
      <c r="C10" s="3" t="s">
        <v>8</v>
      </c>
      <c r="D10" s="4">
        <v>1</v>
      </c>
      <c r="E10" s="58">
        <v>50</v>
      </c>
      <c r="F10" s="46">
        <f t="shared" si="0"/>
        <v>50</v>
      </c>
    </row>
    <row r="11" spans="1:8">
      <c r="A11" s="8">
        <v>10204</v>
      </c>
      <c r="B11" s="2" t="s">
        <v>11</v>
      </c>
      <c r="C11" s="3" t="s">
        <v>8</v>
      </c>
      <c r="D11" s="4">
        <v>1</v>
      </c>
      <c r="E11" s="58">
        <v>100</v>
      </c>
      <c r="F11" s="46">
        <f t="shared" si="0"/>
        <v>100</v>
      </c>
    </row>
    <row r="12" spans="1:8">
      <c r="A12" s="7"/>
      <c r="B12" s="83" t="s">
        <v>12</v>
      </c>
      <c r="C12" s="84"/>
      <c r="D12" s="84"/>
      <c r="E12" s="11"/>
      <c r="F12" s="63">
        <f>SUM(F9:F11)</f>
        <v>300</v>
      </c>
    </row>
    <row r="13" spans="1:8">
      <c r="A13" s="21"/>
      <c r="B13" s="15"/>
      <c r="C13" s="14"/>
      <c r="D13" s="14"/>
      <c r="E13" s="14"/>
      <c r="F13" s="13" t="s">
        <v>19</v>
      </c>
    </row>
    <row r="14" spans="1:8">
      <c r="A14" s="21"/>
      <c r="B14" s="15"/>
      <c r="C14" s="14"/>
      <c r="D14" s="14"/>
      <c r="E14" s="14"/>
      <c r="F14" s="13"/>
    </row>
    <row r="15" spans="1:8" ht="15" customHeight="1">
      <c r="A15" s="49" t="s">
        <v>13</v>
      </c>
      <c r="B15" s="31"/>
      <c r="C15" s="14"/>
      <c r="D15" s="14"/>
      <c r="E15" s="32"/>
      <c r="F15" s="33"/>
    </row>
    <row r="16" spans="1:8">
      <c r="A16" s="20"/>
      <c r="B16" s="14"/>
      <c r="C16" s="14"/>
      <c r="D16" s="14"/>
      <c r="E16" s="34"/>
      <c r="F16" s="35"/>
      <c r="G16" s="48"/>
      <c r="H16" s="48"/>
    </row>
    <row r="17" spans="1:8" ht="26.4">
      <c r="A17" s="50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7" t="s">
        <v>7</v>
      </c>
      <c r="G17" s="48"/>
      <c r="H17" s="48"/>
    </row>
    <row r="18" spans="1:8" ht="14.4" thickBot="1">
      <c r="A18" s="51">
        <v>1</v>
      </c>
      <c r="B18" s="38">
        <v>2</v>
      </c>
      <c r="C18" s="38">
        <v>3</v>
      </c>
      <c r="D18" s="38">
        <v>4</v>
      </c>
      <c r="E18" s="38">
        <v>5</v>
      </c>
      <c r="F18" s="39">
        <v>6</v>
      </c>
      <c r="G18" s="48"/>
      <c r="H18" s="48"/>
    </row>
    <row r="19" spans="1:8" ht="14.4" thickTop="1">
      <c r="A19" s="52"/>
      <c r="B19" s="40"/>
      <c r="C19" s="40"/>
      <c r="D19" s="40"/>
      <c r="E19" s="40"/>
      <c r="F19" s="41"/>
      <c r="G19" s="48"/>
      <c r="H19" s="48"/>
    </row>
    <row r="20" spans="1:8" ht="39.6">
      <c r="A20" s="53"/>
      <c r="B20" s="42" t="s">
        <v>20</v>
      </c>
      <c r="C20" s="43" t="s">
        <v>18</v>
      </c>
      <c r="D20" s="44">
        <f>660*2.6</f>
        <v>1716</v>
      </c>
      <c r="E20" s="45">
        <v>5.9</v>
      </c>
      <c r="F20" s="46">
        <f>E20*D20</f>
        <v>10124.400000000001</v>
      </c>
      <c r="G20" s="48"/>
      <c r="H20" s="48"/>
    </row>
    <row r="21" spans="1:8" ht="26.4">
      <c r="A21" s="54"/>
      <c r="B21" s="55" t="s">
        <v>22</v>
      </c>
      <c r="C21" s="43" t="s">
        <v>18</v>
      </c>
      <c r="D21" s="56">
        <v>16</v>
      </c>
      <c r="E21" s="57">
        <v>25</v>
      </c>
      <c r="F21" s="46">
        <f t="shared" ref="F21" si="1">E21*D21</f>
        <v>400</v>
      </c>
      <c r="G21" s="48"/>
      <c r="H21" s="48"/>
    </row>
    <row r="22" spans="1:8">
      <c r="A22" s="30"/>
      <c r="B22" s="81" t="s">
        <v>14</v>
      </c>
      <c r="C22" s="82"/>
      <c r="D22" s="82"/>
      <c r="E22" s="47"/>
      <c r="F22" s="62">
        <f>SUM(F20:F21)</f>
        <v>10524.400000000001</v>
      </c>
      <c r="G22" s="48"/>
      <c r="H22" s="48"/>
    </row>
    <row r="23" spans="1:8">
      <c r="A23" s="21"/>
      <c r="B23" s="14"/>
      <c r="C23" s="14"/>
      <c r="D23" s="14"/>
      <c r="E23" s="14"/>
      <c r="F23" s="13"/>
      <c r="G23" s="48"/>
      <c r="H23" s="48"/>
    </row>
    <row r="24" spans="1:8" ht="15" customHeight="1" thickBot="1">
      <c r="A24" s="22"/>
      <c r="B24" s="10"/>
      <c r="C24" s="10"/>
      <c r="D24" s="10"/>
      <c r="E24" s="10"/>
      <c r="F24" s="9"/>
    </row>
    <row r="25" spans="1:8" ht="16.5" customHeight="1">
      <c r="A25" s="64" t="s">
        <v>17</v>
      </c>
      <c r="B25" s="65"/>
      <c r="C25" s="65"/>
      <c r="D25" s="65"/>
      <c r="E25" s="66"/>
      <c r="F25" s="16">
        <f>F12+F22</f>
        <v>10824.400000000001</v>
      </c>
    </row>
    <row r="26" spans="1:8" ht="15.75" customHeight="1">
      <c r="A26" s="67" t="s">
        <v>15</v>
      </c>
      <c r="B26" s="68"/>
      <c r="C26" s="68"/>
      <c r="D26" s="68"/>
      <c r="E26" s="69"/>
      <c r="F26" s="17">
        <f>F25*0.2</f>
        <v>2164.8800000000006</v>
      </c>
    </row>
    <row r="27" spans="1:8" ht="15.75" customHeight="1" thickBot="1">
      <c r="A27" s="70" t="s">
        <v>16</v>
      </c>
      <c r="B27" s="71"/>
      <c r="C27" s="71"/>
      <c r="D27" s="71"/>
      <c r="E27" s="72"/>
      <c r="F27" s="18">
        <f>F25+F26</f>
        <v>12989.280000000002</v>
      </c>
    </row>
  </sheetData>
  <mergeCells count="8">
    <mergeCell ref="A25:E25"/>
    <mergeCell ref="A26:E26"/>
    <mergeCell ref="A27:E27"/>
    <mergeCell ref="A1:F1"/>
    <mergeCell ref="A4:C4"/>
    <mergeCell ref="E4:F5"/>
    <mergeCell ref="B22:D22"/>
    <mergeCell ref="B12:D1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kululoend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Heiko Ojavee</dc:creator>
  <cp:lastModifiedBy>Evelin Anderson</cp:lastModifiedBy>
  <cp:lastPrinted>2018-05-08T07:11:00Z</cp:lastPrinted>
  <dcterms:created xsi:type="dcterms:W3CDTF">2017-01-11T13:21:47Z</dcterms:created>
  <dcterms:modified xsi:type="dcterms:W3CDTF">2020-10-29T20:39:20Z</dcterms:modified>
</cp:coreProperties>
</file>